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CES\Desktop\"/>
    </mc:Choice>
  </mc:AlternateContent>
  <xr:revisionPtr revIDLastSave="0" documentId="13_ncr:1_{A46C54A9-65A0-4F96-BEB5-3D2354F8EBC9}" xr6:coauthVersionLast="43" xr6:coauthVersionMax="43" xr10:uidLastSave="{00000000-0000-0000-0000-000000000000}"/>
  <bookViews>
    <workbookView xWindow="-120" yWindow="-120" windowWidth="24240" windowHeight="13140" xr2:uid="{00000000-000D-0000-FFFF-FFFF00000000}"/>
  </bookViews>
  <sheets>
    <sheet name="COVID" sheetId="1" r:id="rId1"/>
    <sheet name="DGASPC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5" i="2" l="1"/>
  <c r="C14" i="2"/>
  <c r="C13" i="2"/>
  <c r="C12" i="2" s="1"/>
  <c r="G12" i="2"/>
  <c r="F12" i="2"/>
  <c r="E12" i="2"/>
  <c r="D12" i="2"/>
  <c r="C11" i="2"/>
  <c r="C10" i="2"/>
  <c r="C9" i="2"/>
  <c r="G8" i="2"/>
  <c r="F8" i="2"/>
  <c r="E8" i="2"/>
  <c r="D8" i="2"/>
  <c r="C7" i="2"/>
  <c r="C6" i="2"/>
  <c r="C8" i="2" s="1"/>
  <c r="C5" i="2"/>
</calcChain>
</file>

<file path=xl/sharedStrings.xml><?xml version="1.0" encoding="utf-8"?>
<sst xmlns="http://schemas.openxmlformats.org/spreadsheetml/2006/main" count="241" uniqueCount="165">
  <si>
    <t>Denumire spital</t>
  </si>
  <si>
    <t>Nivel
Județean sau Municipal</t>
  </si>
  <si>
    <t xml:space="preserve">Tip spital 
COVID sau 
suport COVID
</t>
  </si>
  <si>
    <t>Nr. doze de Remdesivir disponibile la 03.11.2020</t>
  </si>
  <si>
    <t>Necesar doze Remdesivir la 03.11.2020</t>
  </si>
  <si>
    <t xml:space="preserve">Localitatea </t>
  </si>
  <si>
    <t>Nr. Total  Paturi ATI 
pentru COVID</t>
  </si>
  <si>
    <t>Nr. paturi ATI pentru COVID
libere la data de 03.11.2020</t>
  </si>
  <si>
    <t>SITUAȚIA SPITALELOR COVID ȘI SUPORT COVID</t>
  </si>
  <si>
    <t>Județul:</t>
  </si>
  <si>
    <t xml:space="preserve">Situația necesarului de fonduri pentru funcționarea DGASPC </t>
  </si>
  <si>
    <t xml:space="preserve">    -Lei-</t>
  </si>
  <si>
    <t>Nr. crt.</t>
  </si>
  <si>
    <t>Specificație</t>
  </si>
  <si>
    <t>Cheltuieli de personal</t>
  </si>
  <si>
    <t>Cheltuieli de funcționare</t>
  </si>
  <si>
    <t>Alte cheltuieli (inclusiv Asistenta socială)</t>
  </si>
  <si>
    <t>Cheltuieli de capital</t>
  </si>
  <si>
    <t>Necesar buget anual 2020</t>
  </si>
  <si>
    <t>Sume alocate de la bugetul de stat până la 03 noiembrie 2020</t>
  </si>
  <si>
    <t>Sume alocate din bugetul local al județului până la 03 noiembrie 2020</t>
  </si>
  <si>
    <t>Sume necesare până la 31 decembrie 2020, din care:</t>
  </si>
  <si>
    <t xml:space="preserve">           a) Finanțarea serviciilor sociale din sistemul de protecție a copilului</t>
  </si>
  <si>
    <t xml:space="preserve">           b) Finanțarea centrelor publice pentru persoane adulte cu handicap</t>
  </si>
  <si>
    <t xml:space="preserve">           c) Cămine pentru persoane vârstnice</t>
  </si>
  <si>
    <t>Sume restante/arierate, din care:</t>
  </si>
  <si>
    <t>între 30 - 60 de zile</t>
  </si>
  <si>
    <t>între 60 - 90 de zile</t>
  </si>
  <si>
    <t>peste 90 de zile</t>
  </si>
  <si>
    <t>Ordonator de credite,</t>
  </si>
  <si>
    <t>Director,</t>
  </si>
  <si>
    <t>Total, 
din care</t>
  </si>
  <si>
    <t>JUDEȚUL</t>
  </si>
  <si>
    <t>Pitești</t>
  </si>
  <si>
    <t>Câmpulung</t>
  </si>
  <si>
    <t>Mioveni</t>
  </si>
  <si>
    <t>Valea Iazului</t>
  </si>
  <si>
    <t>Leordeni</t>
  </si>
  <si>
    <t>suport Covid</t>
  </si>
  <si>
    <t>Covid</t>
  </si>
  <si>
    <t>ARGEȘ</t>
  </si>
  <si>
    <t>Municipal</t>
  </si>
  <si>
    <t>Orașenesc</t>
  </si>
  <si>
    <t>Județean</t>
  </si>
  <si>
    <t>Spitalul Județean de Urgență Pitești</t>
  </si>
  <si>
    <t>Unitatea mobilă 5IU Pitești</t>
  </si>
  <si>
    <t>Spitalul de pediatrie Pitești</t>
  </si>
  <si>
    <t>Spitalul Municipal Câmpulung</t>
  </si>
  <si>
    <t>Spitalul Orășenesc Mioveni</t>
  </si>
  <si>
    <t>Spitalul PNF SF ANDREI, Valea Iașului</t>
  </si>
  <si>
    <t>Spitalul PNF Câmpulung</t>
  </si>
  <si>
    <t>Spitalul PNF Leordeni</t>
  </si>
  <si>
    <t>Bistrita</t>
  </si>
  <si>
    <t>COVID</t>
  </si>
  <si>
    <t>Judetean</t>
  </si>
  <si>
    <t>Spitalul Judetean de Urgenta Bistrita</t>
  </si>
  <si>
    <t>150/sapătamana</t>
  </si>
  <si>
    <t>BISTRIȚA NĂSĂUD</t>
  </si>
  <si>
    <t>Botoșani</t>
  </si>
  <si>
    <t>SUPORT</t>
  </si>
  <si>
    <t>JUDEȚEAN</t>
  </si>
  <si>
    <t>Spitalul Județean Mavromati</t>
  </si>
  <si>
    <t xml:space="preserve">10 paturi ATI COVID pozitiv                              1 pat ATI suspecți               9 paturi ATI non-COVID  </t>
  </si>
  <si>
    <t>2 doze in ATI aproximativ 40 doze in farmacie</t>
  </si>
  <si>
    <t>estimare - aproximativ 200 doze/lună</t>
  </si>
  <si>
    <t>SUPORT (forme medii/ușoare)</t>
  </si>
  <si>
    <t>Spitalul de pneumoftiziologie</t>
  </si>
  <si>
    <t>42 paturi (36 COVID forme ușoare, 6 pentru patologia TBC)</t>
  </si>
  <si>
    <t>Secția de Boli Infecțioase</t>
  </si>
  <si>
    <t>87 paturi COVID pozitiv (forme medii)</t>
  </si>
  <si>
    <t>Spitalul de Recuparare Sf.Gheorghe</t>
  </si>
  <si>
    <t>58 paturi COVID pozitiv ( forme ușoare)</t>
  </si>
  <si>
    <t>Dorohoi</t>
  </si>
  <si>
    <t>MUNICIPAL</t>
  </si>
  <si>
    <t>Spitalul Municipal Dorohoi</t>
  </si>
  <si>
    <t>40 paturi COVID pozitiv (forme ușoare)</t>
  </si>
  <si>
    <t>BOTOȘANI</t>
  </si>
  <si>
    <t>Buzău</t>
  </si>
  <si>
    <t>suport COVID</t>
  </si>
  <si>
    <t>Spitalul Județean</t>
  </si>
  <si>
    <t>Spitalul Județean de Urgentă Buzău</t>
  </si>
  <si>
    <t>Ramnicu Sarat</t>
  </si>
  <si>
    <t>Spitalul Municipal Ramnicu Sarat</t>
  </si>
  <si>
    <t>BUZĂU</t>
  </si>
  <si>
    <t>Resita</t>
  </si>
  <si>
    <t>Suport COVID</t>
  </si>
  <si>
    <t>S.J.U. Resita</t>
  </si>
  <si>
    <t>400 flacoane</t>
  </si>
  <si>
    <t>Caransebes</t>
  </si>
  <si>
    <t>Spital Mun. de Urgenta Caransebes</t>
  </si>
  <si>
    <t>-</t>
  </si>
  <si>
    <t>GALAȚI</t>
  </si>
  <si>
    <t>CARAȘ SEVERIN</t>
  </si>
  <si>
    <t>Galati</t>
  </si>
  <si>
    <t>Spitalul de Urgenta Sf. Apostol Andrei Galati</t>
  </si>
  <si>
    <t>Tg Bujor</t>
  </si>
  <si>
    <t>Orasenesc</t>
  </si>
  <si>
    <t xml:space="preserve"> Spitalul Orasenesc Tg Bujor</t>
  </si>
  <si>
    <t>covid</t>
  </si>
  <si>
    <t>Spitalul  de boli Infectioase Galati</t>
  </si>
  <si>
    <t>faza 2</t>
  </si>
  <si>
    <t>Spitalul TBC Galati</t>
  </si>
  <si>
    <t>DROBETA TURNU SEVERIN</t>
  </si>
  <si>
    <t>SUPORT COVID</t>
  </si>
  <si>
    <t>SPITALUL JUDEȚEAN DE URGENȚĂ DROBETA TURNU SEVERIN</t>
  </si>
  <si>
    <t>ORȘOVA</t>
  </si>
  <si>
    <t>SPITALUL MUNICIPAL ORȘOVA</t>
  </si>
  <si>
    <t>BAIA DE ARAMĂ</t>
  </si>
  <si>
    <t>ORĂȘENESC</t>
  </si>
  <si>
    <t>SPITALUL ORĂȘENESC BAIA DE ARAMĂ</t>
  </si>
  <si>
    <t>MEHEDINTI</t>
  </si>
  <si>
    <t>Târgu Mureș</t>
  </si>
  <si>
    <t>Spitalul Clinic Județean de Urgență Târgu Mureș</t>
  </si>
  <si>
    <t>9 fl (x100mg)</t>
  </si>
  <si>
    <t>240 fl/30 zile</t>
  </si>
  <si>
    <t>judetean</t>
  </si>
  <si>
    <t>Spitalul Clinic Judetean Mures</t>
  </si>
  <si>
    <t xml:space="preserve">judetean </t>
  </si>
  <si>
    <t>IBCvT</t>
  </si>
  <si>
    <t>Sighișoara</t>
  </si>
  <si>
    <t>Spitalul Municipal Sighișiara</t>
  </si>
  <si>
    <t>MUREȘ</t>
  </si>
  <si>
    <t>OLT</t>
  </si>
  <si>
    <t>360 FL</t>
  </si>
  <si>
    <t>Slatina</t>
  </si>
  <si>
    <t>Spitalul Județean de urgență Slatina</t>
  </si>
  <si>
    <t>PLOIESTI</t>
  </si>
  <si>
    <t>JUDETEAN</t>
  </si>
  <si>
    <t>Spitalul Judetean</t>
  </si>
  <si>
    <t>18 sectie + 12 tir</t>
  </si>
  <si>
    <t>CAMPINA</t>
  </si>
  <si>
    <t>Spitalul Municipal Campina</t>
  </si>
  <si>
    <t>Spital CFR</t>
  </si>
  <si>
    <t>PRAHOVA</t>
  </si>
  <si>
    <t>RADAUTI</t>
  </si>
  <si>
    <t>SJUSV</t>
  </si>
  <si>
    <t>Campulung</t>
  </si>
  <si>
    <t>Gura Humorului</t>
  </si>
  <si>
    <t>Vatra Dornei</t>
  </si>
  <si>
    <t>Siret</t>
  </si>
  <si>
    <t>SUCEAVA</t>
  </si>
  <si>
    <t>Tulcea</t>
  </si>
  <si>
    <t>sectie externa suport covid (Boli infectioase)</t>
  </si>
  <si>
    <t>Spitalul Judean de Urgenta Tulcea</t>
  </si>
  <si>
    <t>3 (in curs de finalizare, pana pe 10.11.2020</t>
  </si>
  <si>
    <t>7 fl</t>
  </si>
  <si>
    <t>330 fl</t>
  </si>
  <si>
    <t>TULCEA</t>
  </si>
  <si>
    <t>FOCSANI</t>
  </si>
  <si>
    <t>SFANTUL PANTELIMON</t>
  </si>
  <si>
    <t>NECUNOSCUT</t>
  </si>
  <si>
    <t>ADJUD</t>
  </si>
  <si>
    <t>VRANCEA</t>
  </si>
  <si>
    <t>TELEORMAN</t>
  </si>
  <si>
    <t>Rosiorii de Vede</t>
  </si>
  <si>
    <t>Turnu Măgurele</t>
  </si>
  <si>
    <t>Spitalul Municipal Caritas</t>
  </si>
  <si>
    <t>Spitalul Municipal Turnu Măgurele</t>
  </si>
  <si>
    <t>IALOMIȚA</t>
  </si>
  <si>
    <t>Slobozia</t>
  </si>
  <si>
    <t>Fetești</t>
  </si>
  <si>
    <t>Urziceni</t>
  </si>
  <si>
    <t>Spitalul de urgență Slobozia</t>
  </si>
  <si>
    <t>Spitașul Municipal ANGHEL SALIGNI Fetești</t>
  </si>
  <si>
    <t>Spitalul Minicipal Urziceni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</si>
</sst>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sz val="12"/>
      <color rgb="FF000000"/>
      <name val="Arial"/>
      <family val="2"/>
    </font>
    <font>
      <b/>
      <sz val="14"/>
      <color theme="1"/>
      <name val="Arial"/>
      <family val="2"/>
    </font>
    <font>
      <b/>
      <i/>
      <sz val="16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121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/>
    <xf numFmtId="0" fontId="2" fillId="0" borderId="0" xfId="0" applyFont="1" applyAlignment="1">
      <alignment horizontal="center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wrapText="1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2" fillId="0" borderId="1" xfId="0" applyFont="1" applyBorder="1" applyAlignment="1">
      <alignment wrapText="1"/>
    </xf>
    <xf numFmtId="0" fontId="2" fillId="0" borderId="1" xfId="0" applyFont="1" applyBorder="1" applyProtection="1">
      <protection locked="0"/>
    </xf>
    <xf numFmtId="0" fontId="2" fillId="0" borderId="0" xfId="0" applyFont="1" applyAlignment="1">
      <alignment horizontal="center" wrapText="1"/>
    </xf>
    <xf numFmtId="0" fontId="4" fillId="0" borderId="0" xfId="0" applyFont="1"/>
    <xf numFmtId="0" fontId="5" fillId="0" borderId="0" xfId="0" applyFont="1"/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5" fillId="0" borderId="0" xfId="0" applyFont="1" applyBorder="1"/>
    <xf numFmtId="0" fontId="7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0" fontId="5" fillId="0" borderId="1" xfId="0" applyFont="1" applyBorder="1" applyAlignment="1">
      <alignment wrapText="1"/>
    </xf>
    <xf numFmtId="0" fontId="6" fillId="0" borderId="1" xfId="0" applyFont="1" applyBorder="1"/>
    <xf numFmtId="0" fontId="6" fillId="0" borderId="1" xfId="0" applyFont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vertical="center"/>
    </xf>
    <xf numFmtId="0" fontId="5" fillId="0" borderId="5" xfId="0" applyFont="1" applyBorder="1" applyAlignment="1">
      <alignment vertical="center" wrapText="1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0" xfId="0" applyFont="1" applyBorder="1" applyAlignment="1">
      <alignment vertical="center"/>
    </xf>
    <xf numFmtId="0" fontId="5" fillId="0" borderId="10" xfId="0" applyFont="1" applyBorder="1" applyAlignment="1">
      <alignment vertical="center" wrapText="1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left" vertical="center"/>
    </xf>
    <xf numFmtId="0" fontId="6" fillId="0" borderId="13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5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8" fillId="0" borderId="8" xfId="0" applyFont="1" applyBorder="1" applyAlignment="1">
      <alignment wrapText="1"/>
    </xf>
    <xf numFmtId="0" fontId="6" fillId="0" borderId="10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8" fillId="0" borderId="11" xfId="0" applyFont="1" applyBorder="1" applyAlignment="1">
      <alignment wrapText="1"/>
    </xf>
    <xf numFmtId="0" fontId="5" fillId="0" borderId="5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0" xfId="0" applyFont="1" applyBorder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5" fillId="0" borderId="5" xfId="0" applyFont="1" applyBorder="1"/>
    <xf numFmtId="0" fontId="5" fillId="0" borderId="5" xfId="0" applyFont="1" applyBorder="1" applyAlignment="1">
      <alignment wrapText="1"/>
    </xf>
    <xf numFmtId="0" fontId="5" fillId="0" borderId="10" xfId="0" applyFont="1" applyBorder="1"/>
    <xf numFmtId="0" fontId="5" fillId="0" borderId="10" xfId="0" applyFont="1" applyBorder="1" applyAlignment="1">
      <alignment wrapText="1"/>
    </xf>
    <xf numFmtId="0" fontId="5" fillId="0" borderId="10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/>
    </xf>
    <xf numFmtId="0" fontId="6" fillId="0" borderId="5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5" fillId="0" borderId="1" xfId="1" applyFont="1" applyBorder="1" applyAlignment="1">
      <alignment vertical="center"/>
    </xf>
    <xf numFmtId="0" fontId="5" fillId="0" borderId="1" xfId="1" applyFont="1" applyBorder="1" applyAlignment="1">
      <alignment vertical="center" wrapText="1"/>
    </xf>
    <xf numFmtId="0" fontId="5" fillId="0" borderId="1" xfId="1" applyFont="1" applyBorder="1" applyAlignment="1">
      <alignment horizontal="center" vertical="center"/>
    </xf>
    <xf numFmtId="0" fontId="6" fillId="0" borderId="3" xfId="0" applyFont="1" applyBorder="1" applyAlignment="1">
      <alignment wrapText="1"/>
    </xf>
    <xf numFmtId="0" fontId="5" fillId="0" borderId="5" xfId="1" applyFont="1" applyBorder="1" applyAlignment="1">
      <alignment vertical="center"/>
    </xf>
    <xf numFmtId="0" fontId="5" fillId="0" borderId="5" xfId="1" applyFont="1" applyBorder="1" applyAlignment="1">
      <alignment vertical="center" wrapText="1"/>
    </xf>
    <xf numFmtId="0" fontId="5" fillId="0" borderId="5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5" fillId="0" borderId="8" xfId="1" applyFont="1" applyBorder="1" applyAlignment="1">
      <alignment horizontal="center" vertical="center"/>
    </xf>
    <xf numFmtId="0" fontId="5" fillId="0" borderId="10" xfId="1" applyFont="1" applyBorder="1" applyAlignment="1">
      <alignment vertical="center"/>
    </xf>
    <xf numFmtId="0" fontId="5" fillId="0" borderId="10" xfId="1" applyFont="1" applyBorder="1" applyAlignment="1">
      <alignment vertical="center" wrapText="1"/>
    </xf>
    <xf numFmtId="0" fontId="5" fillId="0" borderId="10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/>
    </xf>
    <xf numFmtId="0" fontId="6" fillId="0" borderId="5" xfId="0" applyFont="1" applyBorder="1"/>
    <xf numFmtId="0" fontId="6" fillId="0" borderId="10" xfId="0" applyFont="1" applyBorder="1"/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0" xfId="0" applyFont="1" applyBorder="1" applyAlignment="1">
      <alignment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13" xfId="0" applyFont="1" applyBorder="1" applyAlignment="1">
      <alignment vertical="center"/>
    </xf>
    <xf numFmtId="0" fontId="5" fillId="0" borderId="13" xfId="0" applyFont="1" applyBorder="1" applyAlignment="1">
      <alignment vertical="center" wrapText="1"/>
    </xf>
    <xf numFmtId="0" fontId="9" fillId="3" borderId="2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10" fillId="2" borderId="0" xfId="0" applyFont="1" applyFill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0"/>
  <sheetViews>
    <sheetView tabSelected="1" view="pageBreakPreview" zoomScaleNormal="70" zoomScaleSheetLayoutView="100" workbookViewId="0">
      <pane xSplit="1" ySplit="3" topLeftCell="B4" activePane="bottomRight" state="frozen"/>
      <selection pane="topRight" activeCell="B1" sqref="B1"/>
      <selection pane="bottomLeft" activeCell="A5" sqref="A5"/>
      <selection pane="bottomRight" activeCell="L3" sqref="L3"/>
    </sheetView>
  </sheetViews>
  <sheetFormatPr defaultColWidth="9.140625" defaultRowHeight="15" x14ac:dyDescent="0.2"/>
  <cols>
    <col min="1" max="1" width="15.5703125" style="15" bestFit="1" customWidth="1"/>
    <col min="2" max="2" width="18.7109375" style="15" customWidth="1"/>
    <col min="3" max="3" width="20.140625" style="15" customWidth="1"/>
    <col min="4" max="4" width="18" style="15" customWidth="1"/>
    <col min="5" max="5" width="16.140625" style="15" bestFit="1" customWidth="1"/>
    <col min="6" max="6" width="18.7109375" style="15" bestFit="1" customWidth="1"/>
    <col min="7" max="7" width="15.140625" style="15" customWidth="1"/>
    <col min="8" max="8" width="16.85546875" style="15" customWidth="1"/>
    <col min="9" max="9" width="17.7109375" style="15" customWidth="1"/>
    <col min="10" max="16384" width="9.140625" style="15"/>
  </cols>
  <sheetData>
    <row r="1" spans="1:10" s="14" customFormat="1" ht="20.25" x14ac:dyDescent="0.3">
      <c r="A1" s="111" t="s">
        <v>8</v>
      </c>
      <c r="B1" s="111"/>
      <c r="C1" s="111"/>
      <c r="D1" s="111"/>
      <c r="E1" s="111"/>
      <c r="F1" s="111"/>
      <c r="G1" s="111"/>
      <c r="H1" s="111"/>
      <c r="I1" s="111"/>
    </row>
    <row r="2" spans="1:10" ht="15.75" x14ac:dyDescent="0.25">
      <c r="B2" s="14"/>
      <c r="C2" s="14"/>
    </row>
    <row r="3" spans="1:10" ht="144.75" thickBot="1" x14ac:dyDescent="0.25">
      <c r="A3" s="105" t="s">
        <v>32</v>
      </c>
      <c r="B3" s="106" t="s">
        <v>5</v>
      </c>
      <c r="C3" s="107" t="s">
        <v>2</v>
      </c>
      <c r="D3" s="107" t="s">
        <v>1</v>
      </c>
      <c r="E3" s="105" t="s">
        <v>0</v>
      </c>
      <c r="F3" s="107" t="s">
        <v>6</v>
      </c>
      <c r="G3" s="107" t="s">
        <v>7</v>
      </c>
      <c r="H3" s="107" t="s">
        <v>3</v>
      </c>
      <c r="I3" s="107" t="s">
        <v>4</v>
      </c>
    </row>
    <row r="4" spans="1:10" s="19" customFormat="1" ht="45" x14ac:dyDescent="0.25">
      <c r="A4" s="112" t="s">
        <v>40</v>
      </c>
      <c r="B4" s="34" t="s">
        <v>33</v>
      </c>
      <c r="C4" s="34" t="s">
        <v>38</v>
      </c>
      <c r="D4" s="34" t="s">
        <v>43</v>
      </c>
      <c r="E4" s="35" t="s">
        <v>44</v>
      </c>
      <c r="F4" s="36">
        <v>15</v>
      </c>
      <c r="G4" s="36">
        <v>2</v>
      </c>
      <c r="H4" s="36">
        <v>19</v>
      </c>
      <c r="I4" s="37">
        <v>100</v>
      </c>
    </row>
    <row r="5" spans="1:10" s="19" customFormat="1" ht="45" x14ac:dyDescent="0.25">
      <c r="A5" s="113"/>
      <c r="B5" s="16" t="s">
        <v>33</v>
      </c>
      <c r="C5" s="16" t="s">
        <v>38</v>
      </c>
      <c r="D5" s="16" t="s">
        <v>43</v>
      </c>
      <c r="E5" s="17" t="s">
        <v>45</v>
      </c>
      <c r="F5" s="18">
        <v>12</v>
      </c>
      <c r="G5" s="18">
        <v>0</v>
      </c>
      <c r="H5" s="18">
        <v>0</v>
      </c>
      <c r="I5" s="38">
        <v>0</v>
      </c>
    </row>
    <row r="6" spans="1:10" s="19" customFormat="1" ht="45" x14ac:dyDescent="0.25">
      <c r="A6" s="113"/>
      <c r="B6" s="16" t="s">
        <v>33</v>
      </c>
      <c r="C6" s="16" t="s">
        <v>38</v>
      </c>
      <c r="D6" s="16" t="s">
        <v>43</v>
      </c>
      <c r="E6" s="17" t="s">
        <v>46</v>
      </c>
      <c r="F6" s="18">
        <v>4</v>
      </c>
      <c r="G6" s="18">
        <v>3</v>
      </c>
      <c r="H6" s="18">
        <v>0</v>
      </c>
      <c r="I6" s="38">
        <v>0</v>
      </c>
    </row>
    <row r="7" spans="1:10" s="19" customFormat="1" ht="45" x14ac:dyDescent="0.25">
      <c r="A7" s="113"/>
      <c r="B7" s="16" t="s">
        <v>34</v>
      </c>
      <c r="C7" s="16" t="s">
        <v>38</v>
      </c>
      <c r="D7" s="16" t="s">
        <v>41</v>
      </c>
      <c r="E7" s="17" t="s">
        <v>47</v>
      </c>
      <c r="F7" s="18">
        <v>14</v>
      </c>
      <c r="G7" s="18">
        <v>3</v>
      </c>
      <c r="H7" s="18">
        <v>18</v>
      </c>
      <c r="I7" s="38">
        <v>200</v>
      </c>
    </row>
    <row r="8" spans="1:10" s="19" customFormat="1" ht="45" x14ac:dyDescent="0.25">
      <c r="A8" s="113"/>
      <c r="B8" s="16" t="s">
        <v>35</v>
      </c>
      <c r="C8" s="16" t="s">
        <v>38</v>
      </c>
      <c r="D8" s="16" t="s">
        <v>42</v>
      </c>
      <c r="E8" s="17" t="s">
        <v>48</v>
      </c>
      <c r="F8" s="18">
        <v>0</v>
      </c>
      <c r="G8" s="18">
        <v>0</v>
      </c>
      <c r="H8" s="18">
        <v>13</v>
      </c>
      <c r="I8" s="38">
        <v>110</v>
      </c>
    </row>
    <row r="9" spans="1:10" s="19" customFormat="1" ht="45" x14ac:dyDescent="0.25">
      <c r="A9" s="113"/>
      <c r="B9" s="16" t="s">
        <v>36</v>
      </c>
      <c r="C9" s="16" t="s">
        <v>39</v>
      </c>
      <c r="D9" s="16" t="s">
        <v>43</v>
      </c>
      <c r="E9" s="17" t="s">
        <v>49</v>
      </c>
      <c r="F9" s="18">
        <v>0</v>
      </c>
      <c r="G9" s="18">
        <v>0</v>
      </c>
      <c r="H9" s="18">
        <v>0</v>
      </c>
      <c r="I9" s="38">
        <v>12</v>
      </c>
    </row>
    <row r="10" spans="1:10" s="19" customFormat="1" ht="30" x14ac:dyDescent="0.25">
      <c r="A10" s="113"/>
      <c r="B10" s="16" t="s">
        <v>34</v>
      </c>
      <c r="C10" s="16" t="s">
        <v>39</v>
      </c>
      <c r="D10" s="16" t="s">
        <v>43</v>
      </c>
      <c r="E10" s="17" t="s">
        <v>50</v>
      </c>
      <c r="F10" s="18">
        <v>0</v>
      </c>
      <c r="G10" s="18">
        <v>0</v>
      </c>
      <c r="H10" s="18">
        <v>12</v>
      </c>
      <c r="I10" s="38">
        <v>60</v>
      </c>
    </row>
    <row r="11" spans="1:10" s="19" customFormat="1" ht="30.75" thickBot="1" x14ac:dyDescent="0.3">
      <c r="A11" s="114"/>
      <c r="B11" s="39" t="s">
        <v>37</v>
      </c>
      <c r="C11" s="39" t="s">
        <v>39</v>
      </c>
      <c r="D11" s="39" t="s">
        <v>43</v>
      </c>
      <c r="E11" s="40" t="s">
        <v>51</v>
      </c>
      <c r="F11" s="41">
        <v>0</v>
      </c>
      <c r="G11" s="41">
        <v>0</v>
      </c>
      <c r="H11" s="41">
        <v>0</v>
      </c>
      <c r="I11" s="42">
        <v>0</v>
      </c>
    </row>
    <row r="12" spans="1:10" s="19" customFormat="1" ht="43.5" thickBot="1" x14ac:dyDescent="0.3">
      <c r="A12" s="43" t="s">
        <v>57</v>
      </c>
      <c r="B12" s="44" t="s">
        <v>52</v>
      </c>
      <c r="C12" s="44" t="s">
        <v>53</v>
      </c>
      <c r="D12" s="44" t="s">
        <v>54</v>
      </c>
      <c r="E12" s="45" t="s">
        <v>55</v>
      </c>
      <c r="F12" s="46">
        <v>10</v>
      </c>
      <c r="G12" s="46">
        <v>0</v>
      </c>
      <c r="H12" s="46">
        <v>35</v>
      </c>
      <c r="I12" s="47" t="s">
        <v>56</v>
      </c>
      <c r="J12" s="22"/>
    </row>
    <row r="13" spans="1:10" ht="71.25" x14ac:dyDescent="0.2">
      <c r="A13" s="108" t="s">
        <v>76</v>
      </c>
      <c r="B13" s="48" t="s">
        <v>58</v>
      </c>
      <c r="C13" s="48" t="s">
        <v>59</v>
      </c>
      <c r="D13" s="48" t="s">
        <v>60</v>
      </c>
      <c r="E13" s="49" t="s">
        <v>61</v>
      </c>
      <c r="F13" s="49" t="s">
        <v>62</v>
      </c>
      <c r="G13" s="50">
        <v>0</v>
      </c>
      <c r="H13" s="50" t="s">
        <v>63</v>
      </c>
      <c r="I13" s="51" t="s">
        <v>64</v>
      </c>
      <c r="J13" s="25"/>
    </row>
    <row r="14" spans="1:10" ht="57" x14ac:dyDescent="0.2">
      <c r="A14" s="109"/>
      <c r="B14" s="20" t="s">
        <v>58</v>
      </c>
      <c r="C14" s="20" t="s">
        <v>65</v>
      </c>
      <c r="D14" s="20" t="s">
        <v>60</v>
      </c>
      <c r="E14" s="20" t="s">
        <v>66</v>
      </c>
      <c r="F14" s="24" t="s">
        <v>67</v>
      </c>
      <c r="G14" s="23"/>
      <c r="H14" s="23"/>
      <c r="I14" s="52"/>
      <c r="J14" s="25"/>
    </row>
    <row r="15" spans="1:10" ht="42.75" x14ac:dyDescent="0.2">
      <c r="A15" s="109"/>
      <c r="B15" s="20" t="s">
        <v>58</v>
      </c>
      <c r="C15" s="20" t="s">
        <v>59</v>
      </c>
      <c r="D15" s="20" t="s">
        <v>60</v>
      </c>
      <c r="E15" s="20" t="s">
        <v>68</v>
      </c>
      <c r="F15" s="26" t="s">
        <v>69</v>
      </c>
      <c r="G15" s="20"/>
      <c r="H15" s="20"/>
      <c r="I15" s="52"/>
      <c r="J15" s="25"/>
    </row>
    <row r="16" spans="1:10" ht="42.75" x14ac:dyDescent="0.2">
      <c r="A16" s="109"/>
      <c r="B16" s="20" t="s">
        <v>58</v>
      </c>
      <c r="C16" s="20" t="s">
        <v>59</v>
      </c>
      <c r="D16" s="20" t="s">
        <v>60</v>
      </c>
      <c r="E16" s="20" t="s">
        <v>70</v>
      </c>
      <c r="F16" s="26" t="s">
        <v>71</v>
      </c>
      <c r="G16" s="20"/>
      <c r="H16" s="20"/>
      <c r="I16" s="52"/>
    </row>
    <row r="17" spans="1:9" ht="43.5" thickBot="1" x14ac:dyDescent="0.25">
      <c r="A17" s="110"/>
      <c r="B17" s="53" t="s">
        <v>72</v>
      </c>
      <c r="C17" s="53" t="s">
        <v>59</v>
      </c>
      <c r="D17" s="53" t="s">
        <v>73</v>
      </c>
      <c r="E17" s="53" t="s">
        <v>74</v>
      </c>
      <c r="F17" s="54" t="s">
        <v>75</v>
      </c>
      <c r="G17" s="53"/>
      <c r="H17" s="53"/>
      <c r="I17" s="55"/>
    </row>
    <row r="18" spans="1:9" ht="45" x14ac:dyDescent="0.2">
      <c r="A18" s="108" t="s">
        <v>83</v>
      </c>
      <c r="B18" s="56" t="s">
        <v>77</v>
      </c>
      <c r="C18" s="56" t="s">
        <v>78</v>
      </c>
      <c r="D18" s="56" t="s">
        <v>79</v>
      </c>
      <c r="E18" s="56" t="s">
        <v>80</v>
      </c>
      <c r="F18" s="57">
        <v>4</v>
      </c>
      <c r="G18" s="57">
        <v>0</v>
      </c>
      <c r="H18" s="57">
        <v>35</v>
      </c>
      <c r="I18" s="58">
        <v>60</v>
      </c>
    </row>
    <row r="19" spans="1:9" ht="45.75" thickBot="1" x14ac:dyDescent="0.25">
      <c r="A19" s="110"/>
      <c r="B19" s="62" t="s">
        <v>81</v>
      </c>
      <c r="C19" s="62" t="s">
        <v>78</v>
      </c>
      <c r="D19" s="62" t="s">
        <v>41</v>
      </c>
      <c r="E19" s="59" t="s">
        <v>82</v>
      </c>
      <c r="F19" s="41">
        <v>6</v>
      </c>
      <c r="G19" s="41">
        <v>0</v>
      </c>
      <c r="H19" s="41">
        <v>0</v>
      </c>
      <c r="I19" s="42">
        <v>90</v>
      </c>
    </row>
    <row r="20" spans="1:9" x14ac:dyDescent="0.2">
      <c r="A20" s="115" t="s">
        <v>92</v>
      </c>
      <c r="B20" s="69" t="s">
        <v>84</v>
      </c>
      <c r="C20" s="69" t="s">
        <v>85</v>
      </c>
      <c r="D20" s="69" t="s">
        <v>54</v>
      </c>
      <c r="E20" s="56" t="s">
        <v>86</v>
      </c>
      <c r="F20" s="36">
        <v>11</v>
      </c>
      <c r="G20" s="36">
        <v>0</v>
      </c>
      <c r="H20" s="36">
        <v>0</v>
      </c>
      <c r="I20" s="37" t="s">
        <v>87</v>
      </c>
    </row>
    <row r="21" spans="1:9" ht="45.75" thickBot="1" x14ac:dyDescent="0.25">
      <c r="A21" s="116"/>
      <c r="B21" s="62" t="s">
        <v>88</v>
      </c>
      <c r="C21" s="62" t="s">
        <v>53</v>
      </c>
      <c r="D21" s="62" t="s">
        <v>41</v>
      </c>
      <c r="E21" s="59" t="s">
        <v>89</v>
      </c>
      <c r="F21" s="41">
        <v>7</v>
      </c>
      <c r="G21" s="41">
        <v>0</v>
      </c>
      <c r="H21" s="41">
        <v>0</v>
      </c>
      <c r="I21" s="42" t="s">
        <v>90</v>
      </c>
    </row>
    <row r="22" spans="1:9" ht="45" x14ac:dyDescent="0.2">
      <c r="A22" s="108" t="s">
        <v>158</v>
      </c>
      <c r="B22" s="34" t="s">
        <v>159</v>
      </c>
      <c r="C22" s="70" t="s">
        <v>103</v>
      </c>
      <c r="D22" s="70" t="s">
        <v>127</v>
      </c>
      <c r="E22" s="65" t="s">
        <v>162</v>
      </c>
      <c r="F22" s="36">
        <v>4</v>
      </c>
      <c r="G22" s="36">
        <v>0</v>
      </c>
      <c r="H22" s="36">
        <v>12</v>
      </c>
      <c r="I22" s="37">
        <v>132</v>
      </c>
    </row>
    <row r="23" spans="1:9" ht="75" x14ac:dyDescent="0.2">
      <c r="A23" s="109"/>
      <c r="B23" s="16" t="s">
        <v>160</v>
      </c>
      <c r="C23" s="32" t="s">
        <v>103</v>
      </c>
      <c r="D23" s="32" t="s">
        <v>73</v>
      </c>
      <c r="E23" s="30" t="s">
        <v>163</v>
      </c>
      <c r="F23" s="18">
        <v>8</v>
      </c>
      <c r="G23" s="18">
        <v>6</v>
      </c>
      <c r="H23" s="18">
        <v>12</v>
      </c>
      <c r="I23" s="38">
        <v>100</v>
      </c>
    </row>
    <row r="24" spans="1:9" ht="45.75" thickBot="1" x14ac:dyDescent="0.25">
      <c r="A24" s="110"/>
      <c r="B24" s="39" t="s">
        <v>161</v>
      </c>
      <c r="C24" s="71" t="s">
        <v>103</v>
      </c>
      <c r="D24" s="71" t="s">
        <v>73</v>
      </c>
      <c r="E24" s="67" t="s">
        <v>164</v>
      </c>
      <c r="F24" s="41">
        <v>0</v>
      </c>
      <c r="G24" s="41">
        <v>0</v>
      </c>
      <c r="H24" s="41">
        <v>0</v>
      </c>
      <c r="I24" s="42">
        <v>60</v>
      </c>
    </row>
    <row r="25" spans="1:9" ht="60" x14ac:dyDescent="0.2">
      <c r="A25" s="108" t="s">
        <v>91</v>
      </c>
      <c r="B25" s="76" t="s">
        <v>93</v>
      </c>
      <c r="C25" s="76"/>
      <c r="D25" s="76" t="s">
        <v>54</v>
      </c>
      <c r="E25" s="77" t="s">
        <v>94</v>
      </c>
      <c r="F25" s="78">
        <v>12</v>
      </c>
      <c r="G25" s="78">
        <v>0</v>
      </c>
      <c r="H25" s="78">
        <v>21</v>
      </c>
      <c r="I25" s="79">
        <v>1080</v>
      </c>
    </row>
    <row r="26" spans="1:9" ht="45" x14ac:dyDescent="0.2">
      <c r="A26" s="109"/>
      <c r="B26" s="72" t="s">
        <v>95</v>
      </c>
      <c r="C26" s="72"/>
      <c r="D26" s="72" t="s">
        <v>96</v>
      </c>
      <c r="E26" s="73" t="s">
        <v>97</v>
      </c>
      <c r="F26" s="74">
        <v>0</v>
      </c>
      <c r="G26" s="74">
        <v>0</v>
      </c>
      <c r="H26" s="74">
        <v>0</v>
      </c>
      <c r="I26" s="80">
        <v>0</v>
      </c>
    </row>
    <row r="27" spans="1:9" ht="60" x14ac:dyDescent="0.2">
      <c r="A27" s="109"/>
      <c r="B27" s="72" t="s">
        <v>93</v>
      </c>
      <c r="C27" s="72" t="s">
        <v>98</v>
      </c>
      <c r="D27" s="72" t="s">
        <v>41</v>
      </c>
      <c r="E27" s="73" t="s">
        <v>99</v>
      </c>
      <c r="F27" s="74">
        <v>0</v>
      </c>
      <c r="G27" s="74">
        <v>0</v>
      </c>
      <c r="H27" s="74">
        <v>24</v>
      </c>
      <c r="I27" s="80">
        <v>400</v>
      </c>
    </row>
    <row r="28" spans="1:9" ht="30.75" thickBot="1" x14ac:dyDescent="0.25">
      <c r="A28" s="110"/>
      <c r="B28" s="81" t="s">
        <v>93</v>
      </c>
      <c r="C28" s="81" t="s">
        <v>100</v>
      </c>
      <c r="D28" s="81" t="s">
        <v>41</v>
      </c>
      <c r="E28" s="82" t="s">
        <v>101</v>
      </c>
      <c r="F28" s="83">
        <v>0</v>
      </c>
      <c r="G28" s="83">
        <v>0</v>
      </c>
      <c r="H28" s="83">
        <v>12</v>
      </c>
      <c r="I28" s="84">
        <v>250</v>
      </c>
    </row>
    <row r="29" spans="1:9" ht="85.5" x14ac:dyDescent="0.2">
      <c r="A29" s="108" t="s">
        <v>110</v>
      </c>
      <c r="B29" s="70" t="s">
        <v>102</v>
      </c>
      <c r="C29" s="70" t="s">
        <v>103</v>
      </c>
      <c r="D29" s="70" t="s">
        <v>60</v>
      </c>
      <c r="E29" s="48" t="s">
        <v>104</v>
      </c>
      <c r="F29" s="89">
        <v>6</v>
      </c>
      <c r="G29" s="89">
        <v>0</v>
      </c>
      <c r="H29" s="89">
        <v>0</v>
      </c>
      <c r="I29" s="90">
        <v>100</v>
      </c>
    </row>
    <row r="30" spans="1:9" ht="42.75" x14ac:dyDescent="0.2">
      <c r="A30" s="109"/>
      <c r="B30" s="32" t="s">
        <v>105</v>
      </c>
      <c r="C30" s="32" t="s">
        <v>103</v>
      </c>
      <c r="D30" s="32" t="s">
        <v>73</v>
      </c>
      <c r="E30" s="23" t="s">
        <v>106</v>
      </c>
      <c r="F30" s="21">
        <v>7</v>
      </c>
      <c r="G30" s="21">
        <v>7</v>
      </c>
      <c r="H30" s="21">
        <v>0</v>
      </c>
      <c r="I30" s="91">
        <v>155</v>
      </c>
    </row>
    <row r="31" spans="1:9" ht="57.75" thickBot="1" x14ac:dyDescent="0.25">
      <c r="A31" s="110"/>
      <c r="B31" s="71" t="s">
        <v>107</v>
      </c>
      <c r="C31" s="71" t="s">
        <v>103</v>
      </c>
      <c r="D31" s="71" t="s">
        <v>108</v>
      </c>
      <c r="E31" s="92" t="s">
        <v>109</v>
      </c>
      <c r="F31" s="87">
        <v>0</v>
      </c>
      <c r="G31" s="87">
        <v>0</v>
      </c>
      <c r="H31" s="87">
        <v>0</v>
      </c>
      <c r="I31" s="88">
        <v>15</v>
      </c>
    </row>
    <row r="32" spans="1:9" ht="60" x14ac:dyDescent="0.2">
      <c r="A32" s="108" t="s">
        <v>121</v>
      </c>
      <c r="B32" s="35" t="s">
        <v>111</v>
      </c>
      <c r="C32" s="35" t="s">
        <v>85</v>
      </c>
      <c r="D32" s="35" t="s">
        <v>43</v>
      </c>
      <c r="E32" s="35" t="s">
        <v>112</v>
      </c>
      <c r="F32" s="57">
        <v>36</v>
      </c>
      <c r="G32" s="57">
        <v>0</v>
      </c>
      <c r="H32" s="57" t="s">
        <v>113</v>
      </c>
      <c r="I32" s="58" t="s">
        <v>114</v>
      </c>
    </row>
    <row r="33" spans="1:9" ht="45" x14ac:dyDescent="0.2">
      <c r="A33" s="109"/>
      <c r="B33" s="17" t="s">
        <v>111</v>
      </c>
      <c r="C33" s="17" t="s">
        <v>53</v>
      </c>
      <c r="D33" s="17" t="s">
        <v>115</v>
      </c>
      <c r="E33" s="17" t="s">
        <v>116</v>
      </c>
      <c r="F33" s="27">
        <v>14</v>
      </c>
      <c r="G33" s="27">
        <v>0</v>
      </c>
      <c r="H33" s="27">
        <v>8</v>
      </c>
      <c r="I33" s="93"/>
    </row>
    <row r="34" spans="1:9" x14ac:dyDescent="0.2">
      <c r="A34" s="109"/>
      <c r="B34" s="17" t="s">
        <v>111</v>
      </c>
      <c r="C34" s="17" t="s">
        <v>85</v>
      </c>
      <c r="D34" s="17" t="s">
        <v>117</v>
      </c>
      <c r="E34" s="17" t="s">
        <v>118</v>
      </c>
      <c r="F34" s="27">
        <v>0</v>
      </c>
      <c r="G34" s="27">
        <v>0</v>
      </c>
      <c r="H34" s="27">
        <v>0</v>
      </c>
      <c r="I34" s="93"/>
    </row>
    <row r="35" spans="1:9" ht="45.75" thickBot="1" x14ac:dyDescent="0.25">
      <c r="A35" s="110"/>
      <c r="B35" s="40" t="s">
        <v>119</v>
      </c>
      <c r="C35" s="40" t="s">
        <v>85</v>
      </c>
      <c r="D35" s="40" t="s">
        <v>115</v>
      </c>
      <c r="E35" s="40" t="s">
        <v>120</v>
      </c>
      <c r="F35" s="68">
        <v>7</v>
      </c>
      <c r="G35" s="68">
        <v>0</v>
      </c>
      <c r="H35" s="68">
        <v>0</v>
      </c>
      <c r="I35" s="94"/>
    </row>
    <row r="36" spans="1:9" ht="60.75" thickBot="1" x14ac:dyDescent="0.25">
      <c r="A36" s="95" t="s">
        <v>122</v>
      </c>
      <c r="B36" s="96" t="s">
        <v>124</v>
      </c>
      <c r="C36" s="97" t="s">
        <v>85</v>
      </c>
      <c r="D36" s="98"/>
      <c r="E36" s="97" t="s">
        <v>125</v>
      </c>
      <c r="F36" s="98"/>
      <c r="G36" s="98">
        <v>0</v>
      </c>
      <c r="H36" s="98">
        <v>0</v>
      </c>
      <c r="I36" s="99" t="s">
        <v>123</v>
      </c>
    </row>
    <row r="37" spans="1:9" ht="30" x14ac:dyDescent="0.2">
      <c r="A37" s="108" t="s">
        <v>133</v>
      </c>
      <c r="B37" s="64" t="s">
        <v>126</v>
      </c>
      <c r="C37" s="64" t="s">
        <v>53</v>
      </c>
      <c r="D37" s="65" t="s">
        <v>127</v>
      </c>
      <c r="E37" s="65" t="s">
        <v>128</v>
      </c>
      <c r="F37" s="57" t="s">
        <v>129</v>
      </c>
      <c r="G37" s="57">
        <v>0</v>
      </c>
      <c r="H37" s="36">
        <v>0</v>
      </c>
      <c r="I37" s="37">
        <v>1200</v>
      </c>
    </row>
    <row r="38" spans="1:9" ht="45" x14ac:dyDescent="0.2">
      <c r="A38" s="109"/>
      <c r="B38" s="29" t="s">
        <v>130</v>
      </c>
      <c r="C38" s="29" t="s">
        <v>59</v>
      </c>
      <c r="D38" s="30" t="s">
        <v>73</v>
      </c>
      <c r="E38" s="30" t="s">
        <v>131</v>
      </c>
      <c r="F38" s="27">
        <v>10</v>
      </c>
      <c r="G38" s="27">
        <v>0</v>
      </c>
      <c r="H38" s="18">
        <v>0</v>
      </c>
      <c r="I38" s="38">
        <v>100</v>
      </c>
    </row>
    <row r="39" spans="1:9" ht="15.75" thickBot="1" x14ac:dyDescent="0.25">
      <c r="A39" s="110"/>
      <c r="B39" s="66" t="s">
        <v>126</v>
      </c>
      <c r="C39" s="66" t="s">
        <v>59</v>
      </c>
      <c r="D39" s="67" t="s">
        <v>73</v>
      </c>
      <c r="E39" s="67" t="s">
        <v>132</v>
      </c>
      <c r="F39" s="68">
        <v>0</v>
      </c>
      <c r="G39" s="68">
        <v>0</v>
      </c>
      <c r="H39" s="41"/>
      <c r="I39" s="42"/>
    </row>
    <row r="40" spans="1:9" x14ac:dyDescent="0.2">
      <c r="A40" s="112" t="s">
        <v>140</v>
      </c>
      <c r="B40" s="85" t="s">
        <v>134</v>
      </c>
      <c r="C40" s="64" t="s">
        <v>53</v>
      </c>
      <c r="D40" s="64"/>
      <c r="E40" s="64"/>
      <c r="F40" s="64"/>
      <c r="G40" s="100">
        <v>0</v>
      </c>
      <c r="H40" s="100"/>
      <c r="I40" s="101"/>
    </row>
    <row r="41" spans="1:9" x14ac:dyDescent="0.2">
      <c r="A41" s="113"/>
      <c r="B41" s="31" t="s">
        <v>135</v>
      </c>
      <c r="C41" s="29" t="s">
        <v>53</v>
      </c>
      <c r="D41" s="29"/>
      <c r="E41" s="29"/>
      <c r="F41" s="29"/>
      <c r="G41" s="28">
        <v>22</v>
      </c>
      <c r="H41" s="28"/>
      <c r="I41" s="102"/>
    </row>
    <row r="42" spans="1:9" x14ac:dyDescent="0.2">
      <c r="A42" s="113"/>
      <c r="B42" s="31" t="s">
        <v>136</v>
      </c>
      <c r="C42" s="29" t="s">
        <v>53</v>
      </c>
      <c r="D42" s="29"/>
      <c r="E42" s="29"/>
      <c r="F42" s="29"/>
      <c r="G42" s="28">
        <v>1</v>
      </c>
      <c r="H42" s="28"/>
      <c r="I42" s="102"/>
    </row>
    <row r="43" spans="1:9" x14ac:dyDescent="0.2">
      <c r="A43" s="113"/>
      <c r="B43" s="31" t="s">
        <v>137</v>
      </c>
      <c r="C43" s="29" t="s">
        <v>53</v>
      </c>
      <c r="D43" s="29"/>
      <c r="E43" s="29"/>
      <c r="F43" s="29"/>
      <c r="G43" s="28">
        <v>15</v>
      </c>
      <c r="H43" s="28"/>
      <c r="I43" s="102"/>
    </row>
    <row r="44" spans="1:9" x14ac:dyDescent="0.2">
      <c r="A44" s="113"/>
      <c r="B44" s="31" t="s">
        <v>138</v>
      </c>
      <c r="C44" s="29" t="s">
        <v>53</v>
      </c>
      <c r="D44" s="29"/>
      <c r="E44" s="29"/>
      <c r="F44" s="29"/>
      <c r="G44" s="28">
        <v>30</v>
      </c>
      <c r="H44" s="28"/>
      <c r="I44" s="102"/>
    </row>
    <row r="45" spans="1:9" ht="15.75" thickBot="1" x14ac:dyDescent="0.25">
      <c r="A45" s="114"/>
      <c r="B45" s="86" t="s">
        <v>139</v>
      </c>
      <c r="C45" s="66" t="s">
        <v>53</v>
      </c>
      <c r="D45" s="66"/>
      <c r="E45" s="66"/>
      <c r="F45" s="66"/>
      <c r="G45" s="60">
        <v>28</v>
      </c>
      <c r="H45" s="60"/>
      <c r="I45" s="61"/>
    </row>
    <row r="46" spans="1:9" ht="42.75" x14ac:dyDescent="0.2">
      <c r="A46" s="112" t="s">
        <v>153</v>
      </c>
      <c r="B46" s="70" t="s">
        <v>154</v>
      </c>
      <c r="C46" s="70" t="s">
        <v>103</v>
      </c>
      <c r="D46" s="70" t="s">
        <v>73</v>
      </c>
      <c r="E46" s="48" t="s">
        <v>156</v>
      </c>
      <c r="F46" s="36">
        <v>12</v>
      </c>
      <c r="G46" s="36">
        <v>1</v>
      </c>
      <c r="H46" s="36">
        <v>12</v>
      </c>
      <c r="I46" s="37">
        <v>43</v>
      </c>
    </row>
    <row r="47" spans="1:9" ht="43.5" thickBot="1" x14ac:dyDescent="0.25">
      <c r="A47" s="114"/>
      <c r="B47" s="71" t="s">
        <v>155</v>
      </c>
      <c r="C47" s="71" t="s">
        <v>103</v>
      </c>
      <c r="D47" s="71" t="s">
        <v>73</v>
      </c>
      <c r="E47" s="92" t="s">
        <v>157</v>
      </c>
      <c r="F47" s="41">
        <v>1</v>
      </c>
      <c r="G47" s="41">
        <v>0</v>
      </c>
      <c r="H47" s="41">
        <v>0</v>
      </c>
      <c r="I47" s="42">
        <v>11</v>
      </c>
    </row>
    <row r="48" spans="1:9" ht="60.75" thickBot="1" x14ac:dyDescent="0.25">
      <c r="A48" s="95" t="s">
        <v>147</v>
      </c>
      <c r="B48" s="103" t="s">
        <v>141</v>
      </c>
      <c r="C48" s="104" t="s">
        <v>142</v>
      </c>
      <c r="D48" s="103" t="s">
        <v>54</v>
      </c>
      <c r="E48" s="104" t="s">
        <v>143</v>
      </c>
      <c r="F48" s="104" t="s">
        <v>144</v>
      </c>
      <c r="G48" s="98">
        <v>0</v>
      </c>
      <c r="H48" s="98" t="s">
        <v>145</v>
      </c>
      <c r="I48" s="99" t="s">
        <v>146</v>
      </c>
    </row>
    <row r="49" spans="1:9" ht="28.5" x14ac:dyDescent="0.2">
      <c r="A49" s="117" t="s">
        <v>152</v>
      </c>
      <c r="B49" s="63" t="s">
        <v>148</v>
      </c>
      <c r="C49" s="63" t="s">
        <v>103</v>
      </c>
      <c r="D49" s="63" t="s">
        <v>127</v>
      </c>
      <c r="E49" s="75" t="s">
        <v>149</v>
      </c>
      <c r="F49" s="33">
        <v>10</v>
      </c>
      <c r="G49" s="33">
        <v>0</v>
      </c>
      <c r="H49" s="33" t="s">
        <v>150</v>
      </c>
      <c r="I49" s="33" t="s">
        <v>150</v>
      </c>
    </row>
    <row r="50" spans="1:9" x14ac:dyDescent="0.2">
      <c r="A50" s="118"/>
      <c r="B50" s="31" t="s">
        <v>151</v>
      </c>
      <c r="C50" s="31" t="s">
        <v>103</v>
      </c>
      <c r="D50" s="31" t="s">
        <v>73</v>
      </c>
      <c r="E50" s="31"/>
      <c r="F50" s="21">
        <v>3</v>
      </c>
      <c r="G50" s="21">
        <v>0</v>
      </c>
      <c r="H50" s="21" t="s">
        <v>150</v>
      </c>
      <c r="I50" s="21" t="s">
        <v>150</v>
      </c>
    </row>
  </sheetData>
  <mergeCells count="13">
    <mergeCell ref="A40:A45"/>
    <mergeCell ref="A49:A50"/>
    <mergeCell ref="A46:A47"/>
    <mergeCell ref="A25:A28"/>
    <mergeCell ref="A29:A31"/>
    <mergeCell ref="A22:A24"/>
    <mergeCell ref="A1:I1"/>
    <mergeCell ref="A32:A35"/>
    <mergeCell ref="A37:A39"/>
    <mergeCell ref="A4:A11"/>
    <mergeCell ref="A13:A17"/>
    <mergeCell ref="A18:A19"/>
    <mergeCell ref="A20:A21"/>
  </mergeCells>
  <pageMargins left="0.23622047244094491" right="0.23622047244094491" top="0.74803149606299213" bottom="0.74803149606299213" header="0.31496062992125984" footer="0.31496062992125984"/>
  <pageSetup paperSize="9" scale="9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8"/>
  <sheetViews>
    <sheetView zoomScaleNormal="100" zoomScaleSheetLayoutView="100" workbookViewId="0">
      <selection activeCell="M4" sqref="M4"/>
    </sheetView>
  </sheetViews>
  <sheetFormatPr defaultColWidth="9.140625" defaultRowHeight="15.75" x14ac:dyDescent="0.25"/>
  <cols>
    <col min="1" max="1" width="6.85546875" style="13" customWidth="1"/>
    <col min="2" max="2" width="41.85546875" style="2" customWidth="1"/>
    <col min="3" max="3" width="10.7109375" style="2" customWidth="1"/>
    <col min="4" max="4" width="13.42578125" style="2" customWidth="1"/>
    <col min="5" max="5" width="14.7109375" style="2" customWidth="1"/>
    <col min="6" max="6" width="16.42578125" style="2" customWidth="1"/>
    <col min="7" max="7" width="12" style="2" customWidth="1"/>
    <col min="8" max="16384" width="9.140625" style="2"/>
  </cols>
  <sheetData>
    <row r="1" spans="1:7" x14ac:dyDescent="0.25">
      <c r="A1" s="119" t="s">
        <v>9</v>
      </c>
      <c r="B1" s="119"/>
      <c r="C1" s="119"/>
      <c r="D1" s="119"/>
    </row>
    <row r="2" spans="1:7" x14ac:dyDescent="0.25">
      <c r="A2" s="120" t="s">
        <v>10</v>
      </c>
      <c r="B2" s="120"/>
      <c r="C2" s="120"/>
      <c r="D2" s="120"/>
      <c r="E2" s="120"/>
      <c r="F2" s="120"/>
      <c r="G2" s="120"/>
    </row>
    <row r="3" spans="1:7" x14ac:dyDescent="0.25">
      <c r="A3" s="4"/>
      <c r="G3" s="1" t="s">
        <v>11</v>
      </c>
    </row>
    <row r="4" spans="1:7" ht="63" x14ac:dyDescent="0.25">
      <c r="A4" s="5" t="s">
        <v>12</v>
      </c>
      <c r="B4" s="5" t="s">
        <v>13</v>
      </c>
      <c r="C4" s="5" t="s">
        <v>31</v>
      </c>
      <c r="D4" s="5" t="s">
        <v>14</v>
      </c>
      <c r="E4" s="5" t="s">
        <v>15</v>
      </c>
      <c r="F4" s="5" t="s">
        <v>16</v>
      </c>
      <c r="G4" s="5" t="s">
        <v>17</v>
      </c>
    </row>
    <row r="5" spans="1:7" x14ac:dyDescent="0.25">
      <c r="A5" s="6">
        <v>1</v>
      </c>
      <c r="B5" s="7" t="s">
        <v>18</v>
      </c>
      <c r="C5" s="7">
        <f>D5+E5+F5+G5</f>
        <v>0</v>
      </c>
      <c r="D5" s="7"/>
      <c r="E5" s="7"/>
      <c r="F5" s="7"/>
      <c r="G5" s="7"/>
    </row>
    <row r="6" spans="1:7" ht="31.5" x14ac:dyDescent="0.25">
      <c r="A6" s="8">
        <v>2</v>
      </c>
      <c r="B6" s="7" t="s">
        <v>19</v>
      </c>
      <c r="C6" s="7">
        <f>D6+E6+F6+G6</f>
        <v>0</v>
      </c>
      <c r="D6" s="3"/>
      <c r="E6" s="3"/>
      <c r="F6" s="3"/>
      <c r="G6" s="3"/>
    </row>
    <row r="7" spans="1:7" ht="31.5" x14ac:dyDescent="0.25">
      <c r="A7" s="9">
        <v>3</v>
      </c>
      <c r="B7" s="7" t="s">
        <v>20</v>
      </c>
      <c r="C7" s="7">
        <f>D7+E7+F7+G7</f>
        <v>0</v>
      </c>
      <c r="D7" s="10"/>
      <c r="E7" s="10"/>
      <c r="F7" s="10"/>
      <c r="G7" s="10"/>
    </row>
    <row r="8" spans="1:7" ht="31.5" x14ac:dyDescent="0.25">
      <c r="A8" s="9">
        <v>4</v>
      </c>
      <c r="B8" s="7" t="s">
        <v>21</v>
      </c>
      <c r="C8" s="10">
        <f>C5-C6-C7</f>
        <v>0</v>
      </c>
      <c r="D8" s="10">
        <f>D5-D6-D7</f>
        <v>0</v>
      </c>
      <c r="E8" s="10">
        <f>E5-E6-E7</f>
        <v>0</v>
      </c>
      <c r="F8" s="10">
        <f>F5-F6-F7</f>
        <v>0</v>
      </c>
      <c r="G8" s="10">
        <f>G5-G6-G7</f>
        <v>0</v>
      </c>
    </row>
    <row r="9" spans="1:7" ht="31.5" x14ac:dyDescent="0.25">
      <c r="A9" s="8"/>
      <c r="B9" s="11" t="s">
        <v>22</v>
      </c>
      <c r="C9" s="7">
        <f>D9+E9+F9+G9</f>
        <v>0</v>
      </c>
      <c r="D9" s="3"/>
      <c r="E9" s="3"/>
      <c r="F9" s="3"/>
      <c r="G9" s="3"/>
    </row>
    <row r="10" spans="1:7" ht="31.5" x14ac:dyDescent="0.25">
      <c r="A10" s="8"/>
      <c r="B10" s="11" t="s">
        <v>23</v>
      </c>
      <c r="C10" s="7">
        <f>D10+E10+F10+G10</f>
        <v>0</v>
      </c>
      <c r="D10" s="3"/>
      <c r="E10" s="3"/>
      <c r="F10" s="3"/>
      <c r="G10" s="3"/>
    </row>
    <row r="11" spans="1:7" ht="31.5" x14ac:dyDescent="0.25">
      <c r="A11" s="8"/>
      <c r="B11" s="11" t="s">
        <v>24</v>
      </c>
      <c r="C11" s="7">
        <f>D11+E11+F11+G11</f>
        <v>0</v>
      </c>
      <c r="D11" s="3"/>
      <c r="E11" s="3"/>
      <c r="F11" s="3"/>
      <c r="G11" s="3"/>
    </row>
    <row r="12" spans="1:7" x14ac:dyDescent="0.25">
      <c r="A12" s="9">
        <v>5</v>
      </c>
      <c r="B12" s="10" t="s">
        <v>25</v>
      </c>
      <c r="C12" s="10">
        <f>C13+C14+C15</f>
        <v>0</v>
      </c>
      <c r="D12" s="10">
        <f>D13+D14+D15</f>
        <v>0</v>
      </c>
      <c r="E12" s="10">
        <f>E13+E14+E15</f>
        <v>0</v>
      </c>
      <c r="F12" s="10">
        <f>F13+F14+F15</f>
        <v>0</v>
      </c>
      <c r="G12" s="10">
        <f>G13+G14+G15</f>
        <v>0</v>
      </c>
    </row>
    <row r="13" spans="1:7" x14ac:dyDescent="0.25">
      <c r="A13" s="8"/>
      <c r="B13" s="3" t="s">
        <v>26</v>
      </c>
      <c r="C13" s="7">
        <f>D13+E13+F13+G13</f>
        <v>0</v>
      </c>
      <c r="D13" s="12"/>
      <c r="E13" s="12"/>
      <c r="F13" s="12"/>
      <c r="G13" s="12"/>
    </row>
    <row r="14" spans="1:7" x14ac:dyDescent="0.25">
      <c r="A14" s="8"/>
      <c r="B14" s="3" t="s">
        <v>27</v>
      </c>
      <c r="C14" s="7">
        <f>D14+E14+F14+G14</f>
        <v>0</v>
      </c>
      <c r="D14" s="12"/>
      <c r="E14" s="12"/>
      <c r="F14" s="12"/>
      <c r="G14" s="12"/>
    </row>
    <row r="15" spans="1:7" x14ac:dyDescent="0.25">
      <c r="A15" s="8"/>
      <c r="B15" s="3" t="s">
        <v>28</v>
      </c>
      <c r="C15" s="7">
        <f>D15+E15+F15+G15</f>
        <v>0</v>
      </c>
      <c r="D15" s="12"/>
      <c r="E15" s="12"/>
      <c r="F15" s="12"/>
      <c r="G15" s="12"/>
    </row>
    <row r="16" spans="1:7" x14ac:dyDescent="0.25">
      <c r="A16" s="4"/>
    </row>
    <row r="17" spans="1:5" x14ac:dyDescent="0.25">
      <c r="A17" s="4"/>
      <c r="B17" s="2" t="s">
        <v>29</v>
      </c>
      <c r="E17" s="2" t="s">
        <v>30</v>
      </c>
    </row>
    <row r="18" spans="1:5" x14ac:dyDescent="0.25">
      <c r="A18" s="4"/>
    </row>
  </sheetData>
  <mergeCells count="2">
    <mergeCell ref="A1:D1"/>
    <mergeCell ref="A2:G2"/>
  </mergeCells>
  <pageMargins left="0.7" right="0.7" top="0.75" bottom="0.75" header="0.3" footer="0.3"/>
  <pageSetup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COVID</vt:lpstr>
      <vt:lpstr>DGASPC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ACCES</cp:lastModifiedBy>
  <cp:lastPrinted>2020-11-05T10:15:11Z</cp:lastPrinted>
  <dcterms:created xsi:type="dcterms:W3CDTF">2020-11-02T10:28:06Z</dcterms:created>
  <dcterms:modified xsi:type="dcterms:W3CDTF">2020-11-05T10:20:00Z</dcterms:modified>
</cp:coreProperties>
</file>