
<file path=[Content_Types].xml><?xml version="1.0" encoding="utf-8"?>
<Types xmlns="http://schemas.openxmlformats.org/package/2006/content-types">
  <Default Extension="bin" ContentType="application/vnd.openxmlformats-officedocument.oleObject"/>
  <Default Extension="jpeg" ContentType="image/jpeg"/>
  <Default Extension="rels" ContentType="application/vnd.openxmlformats-package.relationships+xml"/>
  <Default Extension="xml" ContentType="application/xml"/>
  <Default Extension="png" ContentType="image/png"/>
  <Default Extension="wmf" ContentType="image/x-wmf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</Types>
</file>

<file path=_rels/.rels><?xml version="1.0" encoding="UTF-8" standalone="yes"?><Relationships xmlns="http://schemas.openxmlformats.org/package/2006/relationships"><Relationship  Id="rId1" Type="http://schemas.openxmlformats.org/officeDocument/2006/relationships/extended-properties" Target="docProps/app.xml"/><Relationship  Id="rId2" Type="http://schemas.openxmlformats.org/package/2006/relationships/metadata/core-properties" Target="docProps/core.xml"/><Relationship 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4="http://schemas.microsoft.com/office/spreadsheetml/2009/9/main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workbookPr/>
  <bookViews>
    <workbookView xWindow="360" yWindow="15" windowWidth="20955" windowHeight="9720" activeTab="0"/>
  </bookViews>
  <sheets>
    <sheet name="Sheet1" sheetId="1" state="visible" r:id="rId1"/>
  </sheets>
  <calcPr/>
  <extLst>
    <ext xmlns:x15="http://schemas.microsoft.com/office/spreadsheetml/2010/11/main" uri="{D0CA8CA8-9F24-4464-BF8E-62219DCF47F9}"/>
  </extLst>
</workbook>
</file>

<file path=xl/sharedStrings.xml><?xml version="1.0" encoding="utf-8"?>
<sst xmlns="http://schemas.openxmlformats.org/spreadsheetml/2006/main" count="61" uniqueCount="61">
  <si>
    <t>Anul</t>
  </si>
  <si>
    <t>Luna</t>
  </si>
  <si>
    <t xml:space="preserve">Venit brut</t>
  </si>
  <si>
    <t xml:space="preserve">Salariu mediu</t>
  </si>
  <si>
    <t xml:space="preserve">Punctaje lunare</t>
  </si>
  <si>
    <t xml:space="preserve">Punctaj mediu anual</t>
  </si>
  <si>
    <t xml:space="preserve">Total 2026</t>
  </si>
  <si>
    <t xml:space="preserve">Total 2027</t>
  </si>
  <si>
    <t xml:space="preserve">Total 2028</t>
  </si>
  <si>
    <t xml:space="preserve">Total 2029</t>
  </si>
  <si>
    <t xml:space="preserve">Total 2030</t>
  </si>
  <si>
    <t xml:space="preserve">Total 2031</t>
  </si>
  <si>
    <t xml:space="preserve">Total 2032</t>
  </si>
  <si>
    <t xml:space="preserve">Total 2033</t>
  </si>
  <si>
    <t xml:space="preserve">Total 2034</t>
  </si>
  <si>
    <t xml:space="preserve">Total 2035</t>
  </si>
  <si>
    <t xml:space="preserve">Total 2036</t>
  </si>
  <si>
    <t xml:space="preserve">Total 2037</t>
  </si>
  <si>
    <t xml:space="preserve">Total 2038</t>
  </si>
  <si>
    <t xml:space="preserve">Total 2039</t>
  </si>
  <si>
    <t xml:space="preserve">Total 2040</t>
  </si>
  <si>
    <t xml:space="preserve">Total 2041</t>
  </si>
  <si>
    <t xml:space="preserve">Total 2042</t>
  </si>
  <si>
    <t xml:space="preserve">Total 2043</t>
  </si>
  <si>
    <t xml:space="preserve">Total 2044</t>
  </si>
  <si>
    <t xml:space="preserve">Total 2045</t>
  </si>
  <si>
    <t xml:space="preserve">Total 2046</t>
  </si>
  <si>
    <t xml:space="preserve">Total 2047</t>
  </si>
  <si>
    <t xml:space="preserve">Total 2048</t>
  </si>
  <si>
    <t xml:space="preserve">Total 2049</t>
  </si>
  <si>
    <t xml:space="preserve">Total 2050</t>
  </si>
  <si>
    <t xml:space="preserve">Total 2051</t>
  </si>
  <si>
    <t xml:space="preserve">Total 2052</t>
  </si>
  <si>
    <t xml:space="preserve">Total 2053</t>
  </si>
  <si>
    <t xml:space="preserve">Total 2054</t>
  </si>
  <si>
    <t xml:space="preserve">Total 2055</t>
  </si>
  <si>
    <t xml:space="preserve">Total 2056</t>
  </si>
  <si>
    <t xml:space="preserve">Total 2057</t>
  </si>
  <si>
    <t xml:space="preserve">Total 2058</t>
  </si>
  <si>
    <t xml:space="preserve">Total 2059</t>
  </si>
  <si>
    <t xml:space="preserve">Total 2060</t>
  </si>
  <si>
    <t xml:space="preserve">Total 2061</t>
  </si>
  <si>
    <t xml:space="preserve">Total 2062</t>
  </si>
  <si>
    <t xml:space="preserve">Total 2063</t>
  </si>
  <si>
    <t xml:space="preserve">Total 2064</t>
  </si>
  <si>
    <t xml:space="preserve">Total 2065</t>
  </si>
  <si>
    <t xml:space="preserve">Total 2066</t>
  </si>
  <si>
    <t xml:space="preserve">Total 2067</t>
  </si>
  <si>
    <t xml:space="preserve">Punctaj estimat</t>
  </si>
  <si>
    <t xml:space="preserve">Puncte perioadă asimilată</t>
  </si>
  <si>
    <t xml:space="preserve">Puncte stabilitate</t>
  </si>
  <si>
    <t xml:space="preserve">Total punctaj</t>
  </si>
  <si>
    <t xml:space="preserve">Valoare punct în 2067 (lei)</t>
  </si>
  <si>
    <t xml:space="preserve">Pensie brută</t>
  </si>
  <si>
    <t xml:space="preserve">   (față de 48381, cât spune expertiza)</t>
  </si>
  <si>
    <t>Neimpozabili</t>
  </si>
  <si>
    <t xml:space="preserve">Suma  impozabilă</t>
  </si>
  <si>
    <t xml:space="preserve">CASS 10%</t>
  </si>
  <si>
    <t xml:space="preserve">Impozit 10%</t>
  </si>
  <si>
    <t xml:space="preserve">Pensie netă (după ce se adaugă suma neimpozabilă de 3000 de lei)</t>
  </si>
  <si>
    <t xml:space="preserve">   (față de 39759, cât spune expertiza)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</si>
</sst>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1">
    <numFmt numFmtId="164" formatCode="0.00000"/>
  </numFmts>
  <fonts count="1">
    <font>
      <sz val="11.000000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1">
    <border>
      <left style="none"/>
      <right style="none"/>
      <top style="none"/>
      <bottom style="none"/>
      <diagonal style="none"/>
    </border>
  </borders>
  <cellStyleXfs count="1">
    <xf fontId="0" fillId="0" borderId="0" numFmtId="0" applyNumberFormat="1" applyFont="1" applyFill="1" applyBorder="1"/>
  </cellStyleXfs>
  <cellXfs count="6">
    <xf fontId="0" fillId="0" borderId="0" numFmtId="0" xfId="0"/>
    <xf fontId="0" fillId="0" borderId="0" numFmtId="164" xfId="0" applyNumberFormat="1"/>
    <xf fontId="0" fillId="0" borderId="0" numFmtId="0" xfId="0">
      <protection hidden="0" locked="1"/>
    </xf>
    <xf fontId="0" fillId="0" borderId="0" numFmtId="164" xfId="0" applyNumberFormat="1"/>
    <xf fontId="0" fillId="0" borderId="0" numFmtId="164" xfId="0" applyNumberFormat="1">
      <protection hidden="0" locked="1"/>
    </xf>
    <xf fontId="0" fillId="0" borderId="0" numFmtId="1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 Id="rId1" Type="http://schemas.openxmlformats.org/officeDocument/2006/relationships/worksheet" Target="worksheets/sheet1.xml"/><Relationship  Id="rId2" Type="http://schemas.openxmlformats.org/officeDocument/2006/relationships/theme" Target="theme/theme1.xml"/><Relationship  Id="rId3" Type="http://schemas.openxmlformats.org/officeDocument/2006/relationships/sharedStrings" Target="sharedStrings.xml"/><Relationship  Id="rId4" Type="http://schemas.openxmlformats.org/officeDocument/2006/relationships/styles" Target="styles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">
  <a:themeElements>
    <a:clrScheme name="New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view="normal" topLeftCell="A543" zoomScale="100" workbookViewId="0">
      <selection activeCell="A1" activeCellId="0" sqref="A1"/>
    </sheetView>
  </sheetViews>
  <sheetFormatPr defaultRowHeight="14.25"/>
  <cols>
    <col customWidth="1" min="1" max="1" width="15.8515625"/>
    <col customWidth="1" min="3" max="3" width="13.140625"/>
    <col customWidth="1" min="4" max="4" width="14.00390625"/>
    <col customWidth="1" min="5" max="5" width="15.7109375"/>
    <col customWidth="1" min="6" max="6" width="20.57421875"/>
  </cols>
  <sheetData>
    <row r="1" ht="14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</row>
    <row r="2" ht="14.25">
      <c r="A2">
        <v>2026</v>
      </c>
      <c r="B2">
        <v>1</v>
      </c>
      <c r="C2">
        <v>9294</v>
      </c>
      <c r="D2">
        <v>8620</v>
      </c>
      <c r="E2" s="1">
        <f>C2/D2*0.81</f>
        <v>0.8733341067285384</v>
      </c>
    </row>
    <row r="3" ht="14.25">
      <c r="B3">
        <v>2</v>
      </c>
      <c r="C3" s="2">
        <v>9294</v>
      </c>
      <c r="D3" s="2">
        <v>8620</v>
      </c>
      <c r="E3" s="1">
        <f>C3/D3*0.81</f>
        <v>0.8733341067285384</v>
      </c>
    </row>
    <row r="4" ht="14.25">
      <c r="B4">
        <v>3</v>
      </c>
      <c r="C4" s="2">
        <v>9294</v>
      </c>
      <c r="D4" s="2">
        <v>8620</v>
      </c>
      <c r="E4" s="1">
        <f>C4/D4*0.81</f>
        <v>0.8733341067285384</v>
      </c>
    </row>
    <row r="5" ht="14.25">
      <c r="B5">
        <v>4</v>
      </c>
      <c r="C5" s="2">
        <v>9294</v>
      </c>
      <c r="D5" s="2">
        <v>8620</v>
      </c>
      <c r="E5" s="1">
        <f>C5/D5*0.81</f>
        <v>0.8733341067285384</v>
      </c>
    </row>
    <row r="6" ht="14.25">
      <c r="B6">
        <v>5</v>
      </c>
      <c r="C6" s="2">
        <v>9294</v>
      </c>
      <c r="D6" s="2">
        <v>8620</v>
      </c>
      <c r="E6" s="1">
        <f>C6/D6*0.81</f>
        <v>0.8733341067285384</v>
      </c>
    </row>
    <row r="7" ht="14.25">
      <c r="B7">
        <v>6</v>
      </c>
      <c r="C7" s="2">
        <v>9294</v>
      </c>
      <c r="D7" s="2">
        <v>8620</v>
      </c>
      <c r="E7" s="1">
        <f>C7/D7*0.81</f>
        <v>0.8733341067285384</v>
      </c>
    </row>
    <row r="8" ht="14.25">
      <c r="B8">
        <v>7</v>
      </c>
      <c r="C8" s="2">
        <v>9294</v>
      </c>
      <c r="D8" s="2">
        <v>8620</v>
      </c>
      <c r="E8" s="1">
        <f>C8/D8*0.81</f>
        <v>0.8733341067285384</v>
      </c>
    </row>
    <row r="9" ht="14.25">
      <c r="B9">
        <v>8</v>
      </c>
      <c r="C9" s="2">
        <v>9294</v>
      </c>
      <c r="D9" s="2">
        <v>8620</v>
      </c>
      <c r="E9" s="1">
        <f>C9/D9*0.81</f>
        <v>0.8733341067285384</v>
      </c>
    </row>
    <row r="10" ht="14.25">
      <c r="B10">
        <v>9</v>
      </c>
      <c r="C10" s="2">
        <v>9294</v>
      </c>
      <c r="D10" s="2">
        <v>8620</v>
      </c>
      <c r="E10" s="1">
        <f>C10/D10*0.81</f>
        <v>0.8733341067285384</v>
      </c>
    </row>
    <row r="11" ht="14.25">
      <c r="B11">
        <v>10</v>
      </c>
      <c r="C11" s="2">
        <v>9294</v>
      </c>
      <c r="D11" s="2">
        <v>8620</v>
      </c>
      <c r="E11" s="1">
        <f>C11/D11*0.81</f>
        <v>0.8733341067285384</v>
      </c>
    </row>
    <row r="12" ht="14.25">
      <c r="B12">
        <v>11</v>
      </c>
      <c r="C12" s="2">
        <v>9294</v>
      </c>
      <c r="D12" s="2">
        <v>8620</v>
      </c>
      <c r="E12" s="1">
        <f>C12/D12*0.81</f>
        <v>0.8733341067285384</v>
      </c>
    </row>
    <row r="13" ht="14.25">
      <c r="B13">
        <v>12</v>
      </c>
      <c r="C13" s="2">
        <v>9294</v>
      </c>
      <c r="D13" s="2">
        <v>8620</v>
      </c>
      <c r="E13" s="1">
        <f>C13/D13*0.81</f>
        <v>0.8733341067285384</v>
      </c>
    </row>
    <row r="14" ht="14.25">
      <c r="A14" t="s">
        <v>6</v>
      </c>
      <c r="E14" s="1">
        <f>SUM(E2:E13)</f>
        <v>10.480009280742463</v>
      </c>
      <c r="F14" s="1">
        <f>E14/12</f>
        <v>0.87333410672853862</v>
      </c>
    </row>
    <row r="15" ht="14.25">
      <c r="A15">
        <v>2027</v>
      </c>
      <c r="B15" s="2">
        <v>1</v>
      </c>
      <c r="C15">
        <v>10621</v>
      </c>
      <c r="D15">
        <v>8878</v>
      </c>
      <c r="E15" s="3">
        <f>C15/D15*0.81</f>
        <v>0.9690256814597884</v>
      </c>
    </row>
    <row r="16" ht="14.25">
      <c r="B16" s="2">
        <v>2</v>
      </c>
      <c r="C16" s="2">
        <v>10621</v>
      </c>
      <c r="D16" s="2">
        <v>8878</v>
      </c>
      <c r="E16" s="1">
        <f>C16/D16*0.81</f>
        <v>0.9690256814597884</v>
      </c>
    </row>
    <row r="17" ht="14.25">
      <c r="B17" s="2">
        <v>3</v>
      </c>
      <c r="C17" s="2">
        <v>10621</v>
      </c>
      <c r="D17" s="2">
        <v>8878</v>
      </c>
      <c r="E17" s="1">
        <f>C17/D17*0.81</f>
        <v>0.9690256814597884</v>
      </c>
    </row>
    <row r="18" ht="14.25">
      <c r="B18" s="2">
        <v>4</v>
      </c>
      <c r="C18" s="2">
        <v>10621</v>
      </c>
      <c r="D18" s="2">
        <v>8878</v>
      </c>
      <c r="E18" s="1">
        <f>C18/D18*0.81</f>
        <v>0.9690256814597884</v>
      </c>
    </row>
    <row r="19" ht="14.25">
      <c r="B19" s="2">
        <v>5</v>
      </c>
      <c r="C19" s="2">
        <v>10621</v>
      </c>
      <c r="D19" s="2">
        <v>8878</v>
      </c>
      <c r="E19" s="1">
        <f>C19/D19*0.81</f>
        <v>0.9690256814597884</v>
      </c>
    </row>
    <row r="20" ht="14.25">
      <c r="B20" s="2">
        <v>6</v>
      </c>
      <c r="C20" s="2">
        <v>10621</v>
      </c>
      <c r="D20" s="2">
        <v>8878</v>
      </c>
      <c r="E20" s="1">
        <f>C20/D20*0.81</f>
        <v>0.9690256814597884</v>
      </c>
    </row>
    <row r="21" ht="14.25">
      <c r="B21" s="2">
        <v>7</v>
      </c>
      <c r="C21" s="2">
        <v>10621</v>
      </c>
      <c r="D21" s="2">
        <v>8878</v>
      </c>
      <c r="E21" s="1">
        <f>C21/D21*0.81</f>
        <v>0.9690256814597884</v>
      </c>
    </row>
    <row r="22" ht="14.25">
      <c r="B22" s="2">
        <v>8</v>
      </c>
      <c r="C22" s="2">
        <v>10621</v>
      </c>
      <c r="D22" s="2">
        <v>8878</v>
      </c>
      <c r="E22" s="1">
        <f>C22/D22*0.81</f>
        <v>0.9690256814597884</v>
      </c>
    </row>
    <row r="23" ht="14.25">
      <c r="B23" s="2">
        <v>9</v>
      </c>
      <c r="C23" s="2">
        <v>10621</v>
      </c>
      <c r="D23" s="2">
        <v>8878</v>
      </c>
      <c r="E23" s="1">
        <f>C23/D23*0.81</f>
        <v>0.9690256814597884</v>
      </c>
    </row>
    <row r="24" ht="14.25">
      <c r="B24" s="2">
        <v>10</v>
      </c>
      <c r="C24" s="2">
        <v>10621</v>
      </c>
      <c r="D24" s="2">
        <v>8878</v>
      </c>
      <c r="E24" s="1">
        <f>C24/D24*0.81</f>
        <v>0.9690256814597884</v>
      </c>
    </row>
    <row r="25" ht="14.25">
      <c r="B25" s="2">
        <v>11</v>
      </c>
      <c r="C25" s="2">
        <v>10621</v>
      </c>
      <c r="D25" s="2">
        <v>8878</v>
      </c>
      <c r="E25" s="1">
        <f>C25/D25*0.81</f>
        <v>0.9690256814597884</v>
      </c>
    </row>
    <row r="26" ht="14.25">
      <c r="B26" s="2">
        <v>12</v>
      </c>
      <c r="C26" s="2">
        <v>10621</v>
      </c>
      <c r="D26" s="2">
        <v>8878</v>
      </c>
      <c r="E26" s="3">
        <f>C26/D26*0.81</f>
        <v>0.9690256814597884</v>
      </c>
    </row>
    <row r="27" ht="14.25">
      <c r="A27" t="s">
        <v>7</v>
      </c>
      <c r="E27" s="1">
        <f>SUM(E15:E26)</f>
        <v>11.628308177517461</v>
      </c>
      <c r="F27" s="3">
        <f>E27/12</f>
        <v>0.9690256814597884</v>
      </c>
    </row>
    <row r="28" ht="14.25">
      <c r="A28">
        <v>2028</v>
      </c>
      <c r="B28" s="2">
        <v>1</v>
      </c>
      <c r="C28">
        <v>11949</v>
      </c>
      <c r="D28">
        <v>9144</v>
      </c>
      <c r="E28" s="1">
        <f>C28/D28*0.81</f>
        <v>1.058474409448819</v>
      </c>
    </row>
    <row r="29" ht="14.25">
      <c r="B29" s="2">
        <v>2</v>
      </c>
      <c r="C29" s="2">
        <v>11949</v>
      </c>
      <c r="D29" s="2">
        <v>9144</v>
      </c>
      <c r="E29" s="1">
        <f>C29/D29*0.81</f>
        <v>1.058474409448819</v>
      </c>
    </row>
    <row r="30" ht="14.25">
      <c r="B30" s="2">
        <v>3</v>
      </c>
      <c r="C30" s="2">
        <v>11949</v>
      </c>
      <c r="D30" s="2">
        <v>9144</v>
      </c>
      <c r="E30" s="1">
        <f>C30/D30*0.81</f>
        <v>1.058474409448819</v>
      </c>
    </row>
    <row r="31" ht="14.25">
      <c r="B31" s="2">
        <v>4</v>
      </c>
      <c r="C31" s="2">
        <v>11949</v>
      </c>
      <c r="D31" s="2">
        <v>9144</v>
      </c>
      <c r="E31" s="1">
        <f>C31/D31*0.81</f>
        <v>1.058474409448819</v>
      </c>
    </row>
    <row r="32" ht="14.25">
      <c r="B32" s="2">
        <v>5</v>
      </c>
      <c r="C32" s="2">
        <v>11949</v>
      </c>
      <c r="D32" s="2">
        <v>9144</v>
      </c>
      <c r="E32" s="1">
        <f>C32/D32*0.81</f>
        <v>1.058474409448819</v>
      </c>
    </row>
    <row r="33" ht="14.25">
      <c r="B33" s="2">
        <v>6</v>
      </c>
      <c r="C33" s="2">
        <v>11949</v>
      </c>
      <c r="D33" s="2">
        <v>9144</v>
      </c>
      <c r="E33" s="1">
        <f>C33/D33*0.81</f>
        <v>1.058474409448819</v>
      </c>
    </row>
    <row r="34" ht="14.25">
      <c r="B34" s="2">
        <v>7</v>
      </c>
      <c r="C34" s="2">
        <v>11949</v>
      </c>
      <c r="D34" s="2">
        <v>9144</v>
      </c>
      <c r="E34" s="1">
        <f>C34/D34*0.81</f>
        <v>1.058474409448819</v>
      </c>
    </row>
    <row r="35" ht="14.25">
      <c r="B35" s="2">
        <v>8</v>
      </c>
      <c r="C35" s="2">
        <v>11949</v>
      </c>
      <c r="D35" s="2">
        <v>9144</v>
      </c>
      <c r="E35" s="1">
        <f>C35/D35*0.81</f>
        <v>1.058474409448819</v>
      </c>
    </row>
    <row r="36" ht="14.25">
      <c r="B36" s="2">
        <v>9</v>
      </c>
      <c r="C36" s="2">
        <v>11949</v>
      </c>
      <c r="D36" s="2">
        <v>9144</v>
      </c>
      <c r="E36" s="1">
        <f>C36/D36*0.81</f>
        <v>1.058474409448819</v>
      </c>
    </row>
    <row r="37" ht="14.25">
      <c r="B37" s="2">
        <v>10</v>
      </c>
      <c r="C37" s="2">
        <v>11949</v>
      </c>
      <c r="D37" s="2">
        <v>9144</v>
      </c>
      <c r="E37" s="1">
        <f>C37/D37*0.81</f>
        <v>1.058474409448819</v>
      </c>
    </row>
    <row r="38" ht="14.25">
      <c r="B38" s="2">
        <v>11</v>
      </c>
      <c r="C38" s="2">
        <v>11949</v>
      </c>
      <c r="D38" s="2">
        <v>9144</v>
      </c>
      <c r="E38" s="1">
        <f>C38/D38*0.81</f>
        <v>1.058474409448819</v>
      </c>
    </row>
    <row r="39" ht="14.25">
      <c r="B39" s="2">
        <v>12</v>
      </c>
      <c r="C39" s="2">
        <v>11949</v>
      </c>
      <c r="D39" s="2">
        <v>9144</v>
      </c>
      <c r="E39" s="1">
        <f>C39/D39*0.81</f>
        <v>1.058474409448819</v>
      </c>
    </row>
    <row r="40" ht="14.25">
      <c r="A40" t="s">
        <v>8</v>
      </c>
      <c r="E40" s="1">
        <f>SUM(E28:E39)</f>
        <v>12.701692913385825</v>
      </c>
      <c r="F40" s="1">
        <f>E40/12</f>
        <v>1.0584744094488188</v>
      </c>
    </row>
    <row r="41" ht="14.25">
      <c r="A41">
        <v>2029</v>
      </c>
      <c r="B41" s="2">
        <v>1</v>
      </c>
      <c r="C41">
        <v>20447</v>
      </c>
      <c r="D41">
        <v>9419</v>
      </c>
      <c r="E41" s="1">
        <f>C41/D41*0.81</f>
        <v>1.7583681919524365</v>
      </c>
      <c r="F41" s="1"/>
    </row>
    <row r="42" ht="14.25">
      <c r="B42" s="2">
        <v>2</v>
      </c>
      <c r="C42" s="2">
        <v>20447</v>
      </c>
      <c r="D42" s="2">
        <v>9419</v>
      </c>
      <c r="E42" s="1">
        <f>C42/D42*0.81</f>
        <v>1.7583681919524365</v>
      </c>
    </row>
    <row r="43" ht="14.25">
      <c r="B43" s="2">
        <v>3</v>
      </c>
      <c r="C43" s="2">
        <v>20447</v>
      </c>
      <c r="D43" s="2">
        <v>9419</v>
      </c>
      <c r="E43" s="1">
        <f>C43/D43*0.81</f>
        <v>1.7583681919524365</v>
      </c>
    </row>
    <row r="44" ht="14.25">
      <c r="B44" s="2">
        <v>4</v>
      </c>
      <c r="C44" s="2">
        <v>20447</v>
      </c>
      <c r="D44" s="2">
        <v>9419</v>
      </c>
      <c r="E44" s="1">
        <f>C44/D44*0.81</f>
        <v>1.7583681919524365</v>
      </c>
    </row>
    <row r="45" ht="14.25">
      <c r="B45" s="2">
        <v>5</v>
      </c>
      <c r="C45" s="2">
        <v>20447</v>
      </c>
      <c r="D45" s="2">
        <v>9419</v>
      </c>
      <c r="E45" s="1">
        <f>C45/D45*0.81</f>
        <v>1.7583681919524365</v>
      </c>
    </row>
    <row r="46" ht="14.25">
      <c r="B46" s="2">
        <v>6</v>
      </c>
      <c r="C46" s="2">
        <v>20447</v>
      </c>
      <c r="D46" s="2">
        <v>9419</v>
      </c>
      <c r="E46" s="1">
        <f>C46/D46*0.81</f>
        <v>1.7583681919524365</v>
      </c>
    </row>
    <row r="47" ht="14.25">
      <c r="B47" s="2">
        <v>7</v>
      </c>
      <c r="C47" s="2">
        <v>20447</v>
      </c>
      <c r="D47" s="2">
        <v>9419</v>
      </c>
      <c r="E47" s="1">
        <f>C47/D47*0.81</f>
        <v>1.7583681919524365</v>
      </c>
    </row>
    <row r="48" ht="14.25">
      <c r="B48" s="2">
        <v>8</v>
      </c>
      <c r="C48" s="2">
        <v>20447</v>
      </c>
      <c r="D48" s="2">
        <v>9419</v>
      </c>
      <c r="E48" s="1">
        <f>C48/D48*0.81</f>
        <v>1.7583681919524365</v>
      </c>
    </row>
    <row r="49" ht="14.25">
      <c r="B49" s="2">
        <v>9</v>
      </c>
      <c r="C49" s="2">
        <v>20447</v>
      </c>
      <c r="D49" s="2">
        <v>9419</v>
      </c>
      <c r="E49" s="1">
        <f>C49/D49*0.81</f>
        <v>1.7583681919524365</v>
      </c>
    </row>
    <row r="50" ht="14.25">
      <c r="B50" s="2">
        <v>10</v>
      </c>
      <c r="C50" s="2">
        <v>20447</v>
      </c>
      <c r="D50" s="2">
        <v>9419</v>
      </c>
      <c r="E50" s="1">
        <f>C50/D50*0.81</f>
        <v>1.7583681919524365</v>
      </c>
    </row>
    <row r="51" ht="14.25">
      <c r="B51" s="2">
        <v>11</v>
      </c>
      <c r="C51" s="2">
        <v>20447</v>
      </c>
      <c r="D51" s="2">
        <v>9419</v>
      </c>
      <c r="E51" s="1">
        <f>C51/D51*0.81</f>
        <v>1.7583681919524365</v>
      </c>
    </row>
    <row r="52" ht="14.25">
      <c r="B52" s="2">
        <v>12</v>
      </c>
      <c r="C52" s="2">
        <v>20447</v>
      </c>
      <c r="D52" s="2">
        <v>9419</v>
      </c>
      <c r="E52" s="1">
        <f>C52/D52*0.81</f>
        <v>1.7583681919524365</v>
      </c>
    </row>
    <row r="53" ht="14.25">
      <c r="A53" t="s">
        <v>9</v>
      </c>
      <c r="E53" s="1">
        <f>SUM(E41:E52)</f>
        <v>21.100418303429237</v>
      </c>
      <c r="F53" s="1">
        <f>E53/12</f>
        <v>1.7583681919524363</v>
      </c>
    </row>
    <row r="54" ht="14.25">
      <c r="A54">
        <v>2030</v>
      </c>
      <c r="B54" s="2">
        <v>1</v>
      </c>
      <c r="C54" s="2">
        <v>20447</v>
      </c>
      <c r="D54">
        <v>9701</v>
      </c>
      <c r="E54" s="1">
        <f>C54/D54*0.81</f>
        <v>1.7072538913514073</v>
      </c>
    </row>
    <row r="55" ht="14.25">
      <c r="B55" s="2">
        <v>2</v>
      </c>
      <c r="C55" s="2">
        <v>20447</v>
      </c>
      <c r="D55" s="2">
        <v>9701</v>
      </c>
      <c r="E55" s="4">
        <f>C55/D55*0.81</f>
        <v>1.7072538913514073</v>
      </c>
    </row>
    <row r="56" ht="14.25">
      <c r="B56" s="2">
        <v>3</v>
      </c>
      <c r="C56" s="2">
        <v>20447</v>
      </c>
      <c r="D56" s="2">
        <v>9701</v>
      </c>
      <c r="E56" s="4">
        <f>C56/D56*0.81</f>
        <v>1.7072538913514073</v>
      </c>
    </row>
    <row r="57" ht="14.25">
      <c r="B57" s="2">
        <v>4</v>
      </c>
      <c r="C57" s="2">
        <v>20447</v>
      </c>
      <c r="D57" s="2">
        <v>9701</v>
      </c>
      <c r="E57" s="4">
        <f>C57/D57*0.81</f>
        <v>1.7072538913514073</v>
      </c>
    </row>
    <row r="58" ht="14.25">
      <c r="B58" s="2">
        <v>5</v>
      </c>
      <c r="C58" s="2">
        <v>20447</v>
      </c>
      <c r="D58" s="2">
        <v>9701</v>
      </c>
      <c r="E58" s="4">
        <f>C58/D58*0.81</f>
        <v>1.7072538913514073</v>
      </c>
    </row>
    <row r="59" ht="14.25">
      <c r="B59" s="2">
        <v>6</v>
      </c>
      <c r="C59" s="2">
        <v>20447</v>
      </c>
      <c r="D59" s="2">
        <v>9701</v>
      </c>
      <c r="E59" s="4">
        <f>C59/D59*0.81</f>
        <v>1.7072538913514073</v>
      </c>
    </row>
    <row r="60" ht="14.25">
      <c r="B60" s="2">
        <v>7</v>
      </c>
      <c r="C60" s="2">
        <v>20447</v>
      </c>
      <c r="D60" s="2">
        <v>9701</v>
      </c>
      <c r="E60" s="4">
        <f>C60/D60*0.81</f>
        <v>1.7072538913514073</v>
      </c>
    </row>
    <row r="61" ht="14.25">
      <c r="B61" s="2">
        <v>8</v>
      </c>
      <c r="C61" s="2">
        <v>20447</v>
      </c>
      <c r="D61" s="2">
        <v>9701</v>
      </c>
      <c r="E61" s="4">
        <f>C61/D61*0.81</f>
        <v>1.7072538913514073</v>
      </c>
    </row>
    <row r="62" ht="14.25">
      <c r="B62" s="2">
        <v>9</v>
      </c>
      <c r="C62" s="2">
        <v>20447</v>
      </c>
      <c r="D62" s="2">
        <v>9701</v>
      </c>
      <c r="E62" s="4">
        <f>C62/D62*0.81</f>
        <v>1.7072538913514073</v>
      </c>
    </row>
    <row r="63" ht="14.25">
      <c r="B63" s="2">
        <v>10</v>
      </c>
      <c r="C63" s="2">
        <v>20447</v>
      </c>
      <c r="D63" s="2">
        <v>9701</v>
      </c>
      <c r="E63" s="4">
        <f>C63/D63*0.81</f>
        <v>1.7072538913514073</v>
      </c>
    </row>
    <row r="64" ht="14.25">
      <c r="B64" s="2">
        <v>11</v>
      </c>
      <c r="C64" s="2">
        <v>20447</v>
      </c>
      <c r="D64" s="2">
        <v>9701</v>
      </c>
      <c r="E64" s="4">
        <f>C64/D64*0.81</f>
        <v>1.7072538913514073</v>
      </c>
    </row>
    <row r="65" ht="14.25">
      <c r="B65" s="2">
        <v>12</v>
      </c>
      <c r="C65" s="2">
        <v>20447</v>
      </c>
      <c r="D65" s="2">
        <v>9701</v>
      </c>
      <c r="E65" s="4">
        <f>C65/D65*0.81</f>
        <v>1.7072538913514073</v>
      </c>
    </row>
    <row r="66" ht="14.25">
      <c r="A66" t="s">
        <v>10</v>
      </c>
      <c r="E66" s="1">
        <f>SUM(E54:E65)</f>
        <v>20.487046696216883</v>
      </c>
      <c r="F66" s="1">
        <f>E66/12</f>
        <v>1.7072538913514068</v>
      </c>
    </row>
    <row r="67" ht="14.25">
      <c r="A67">
        <v>2031</v>
      </c>
      <c r="B67" s="2">
        <v>1</v>
      </c>
      <c r="C67">
        <v>22143</v>
      </c>
      <c r="D67">
        <v>9992</v>
      </c>
      <c r="E67" s="1">
        <f>C67/D67*0.81</f>
        <v>1.7950190152121699</v>
      </c>
    </row>
    <row r="68" ht="14.25">
      <c r="B68" s="2">
        <v>2</v>
      </c>
      <c r="C68" s="2">
        <v>22143</v>
      </c>
      <c r="D68" s="2">
        <v>9992</v>
      </c>
      <c r="E68" s="4">
        <f>C68/D68*0.81</f>
        <v>1.7950190152121699</v>
      </c>
    </row>
    <row r="69" ht="14.25">
      <c r="B69" s="2">
        <v>3</v>
      </c>
      <c r="C69" s="2">
        <v>22143</v>
      </c>
      <c r="D69" s="2">
        <v>9992</v>
      </c>
      <c r="E69" s="4">
        <f>C69/D69*0.81</f>
        <v>1.7950190152121699</v>
      </c>
    </row>
    <row r="70" ht="14.25">
      <c r="B70" s="2">
        <v>4</v>
      </c>
      <c r="C70" s="2">
        <v>22143</v>
      </c>
      <c r="D70" s="2">
        <v>9992</v>
      </c>
      <c r="E70" s="4">
        <f>C70/D70*0.81</f>
        <v>1.7950190152121699</v>
      </c>
    </row>
    <row r="71" ht="14.25">
      <c r="B71" s="2">
        <v>5</v>
      </c>
      <c r="C71" s="2">
        <v>22143</v>
      </c>
      <c r="D71" s="2">
        <v>9992</v>
      </c>
      <c r="E71" s="4">
        <f>C71/D71*0.81</f>
        <v>1.7950190152121699</v>
      </c>
    </row>
    <row r="72" ht="14.25">
      <c r="B72" s="2">
        <v>6</v>
      </c>
      <c r="C72" s="2">
        <v>22143</v>
      </c>
      <c r="D72" s="2">
        <v>9992</v>
      </c>
      <c r="E72" s="4">
        <f>C72/D72*0.81</f>
        <v>1.7950190152121699</v>
      </c>
    </row>
    <row r="73" ht="14.25">
      <c r="B73" s="2">
        <v>7</v>
      </c>
      <c r="C73" s="2">
        <v>22143</v>
      </c>
      <c r="D73" s="2">
        <v>9992</v>
      </c>
      <c r="E73" s="4">
        <f>C73/D73*0.81</f>
        <v>1.7950190152121699</v>
      </c>
    </row>
    <row r="74" ht="14.25">
      <c r="B74" s="2">
        <v>8</v>
      </c>
      <c r="C74" s="2">
        <v>22143</v>
      </c>
      <c r="D74" s="2">
        <v>9992</v>
      </c>
      <c r="E74" s="4">
        <f>C74/D74*0.81</f>
        <v>1.7950190152121699</v>
      </c>
    </row>
    <row r="75" ht="14.25">
      <c r="B75" s="2">
        <v>9</v>
      </c>
      <c r="C75" s="2">
        <v>22143</v>
      </c>
      <c r="D75" s="2">
        <v>9992</v>
      </c>
      <c r="E75" s="4">
        <f>C75/D75*0.81</f>
        <v>1.7950190152121699</v>
      </c>
    </row>
    <row r="76" ht="14.25">
      <c r="B76" s="2">
        <v>10</v>
      </c>
      <c r="C76" s="2">
        <v>22143</v>
      </c>
      <c r="D76" s="2">
        <v>9992</v>
      </c>
      <c r="E76" s="4">
        <f>C76/D76*0.81</f>
        <v>1.7950190152121699</v>
      </c>
    </row>
    <row r="77" ht="14.25">
      <c r="B77" s="2">
        <v>11</v>
      </c>
      <c r="C77" s="2">
        <v>22143</v>
      </c>
      <c r="D77" s="2">
        <v>9992</v>
      </c>
      <c r="E77" s="4">
        <f>C77/D77*0.81</f>
        <v>1.7950190152121699</v>
      </c>
    </row>
    <row r="78" ht="14.25">
      <c r="B78" s="2">
        <v>12</v>
      </c>
      <c r="C78" s="2">
        <v>22143</v>
      </c>
      <c r="D78" s="2">
        <v>9992</v>
      </c>
      <c r="E78" s="4">
        <f>C78/D78*0.81</f>
        <v>1.7950190152121699</v>
      </c>
    </row>
    <row r="79" ht="14.25">
      <c r="A79" t="s">
        <v>11</v>
      </c>
      <c r="E79" s="1">
        <f>SUM(E67:E78)</f>
        <v>21.540228182546034</v>
      </c>
      <c r="F79" s="1">
        <f>E79/12</f>
        <v>1.7950190152121694</v>
      </c>
    </row>
    <row r="80" ht="14.25">
      <c r="A80">
        <v>2032</v>
      </c>
      <c r="B80" s="2">
        <v>1</v>
      </c>
      <c r="C80" s="2">
        <v>22143</v>
      </c>
      <c r="D80">
        <v>10292</v>
      </c>
      <c r="E80" s="1">
        <f>C80/D80*0.81</f>
        <v>1.7426962689467549</v>
      </c>
    </row>
    <row r="81" ht="14.25">
      <c r="B81" s="2">
        <v>2</v>
      </c>
      <c r="C81" s="2">
        <v>22143</v>
      </c>
      <c r="D81" s="2">
        <v>10292</v>
      </c>
      <c r="E81" s="4">
        <f>C81/D81*0.81</f>
        <v>1.7426962689467549</v>
      </c>
    </row>
    <row r="82" ht="14.25">
      <c r="B82" s="2">
        <v>3</v>
      </c>
      <c r="C82" s="2">
        <v>22143</v>
      </c>
      <c r="D82" s="2">
        <v>10292</v>
      </c>
      <c r="E82" s="4">
        <f>C82/D82*0.81</f>
        <v>1.7426962689467549</v>
      </c>
    </row>
    <row r="83" ht="14.25">
      <c r="B83" s="2">
        <v>4</v>
      </c>
      <c r="C83" s="2">
        <v>22143</v>
      </c>
      <c r="D83" s="2">
        <v>10292</v>
      </c>
      <c r="E83" s="4">
        <f>C83/D83*0.81</f>
        <v>1.7426962689467549</v>
      </c>
    </row>
    <row r="84" ht="14.25">
      <c r="B84" s="2">
        <v>5</v>
      </c>
      <c r="C84" s="2">
        <v>22143</v>
      </c>
      <c r="D84" s="2">
        <v>10292</v>
      </c>
      <c r="E84" s="4">
        <f>C84/D84*0.81</f>
        <v>1.7426962689467549</v>
      </c>
    </row>
    <row r="85" ht="14.25">
      <c r="B85" s="2">
        <v>6</v>
      </c>
      <c r="C85" s="2">
        <v>22143</v>
      </c>
      <c r="D85" s="2">
        <v>10292</v>
      </c>
      <c r="E85" s="4">
        <f>C85/D85*0.81</f>
        <v>1.7426962689467549</v>
      </c>
    </row>
    <row r="86" ht="14.25">
      <c r="B86" s="2">
        <v>7</v>
      </c>
      <c r="C86" s="2">
        <v>22143</v>
      </c>
      <c r="D86" s="2">
        <v>10292</v>
      </c>
      <c r="E86" s="4">
        <f>C86/D86*0.81</f>
        <v>1.7426962689467549</v>
      </c>
    </row>
    <row r="87" ht="14.25">
      <c r="B87" s="2">
        <v>8</v>
      </c>
      <c r="C87" s="2">
        <v>22143</v>
      </c>
      <c r="D87" s="2">
        <v>10292</v>
      </c>
      <c r="E87" s="4">
        <f>C87/D87*0.81</f>
        <v>1.7426962689467549</v>
      </c>
    </row>
    <row r="88" ht="14.25">
      <c r="B88" s="2">
        <v>9</v>
      </c>
      <c r="C88" s="2">
        <v>22143</v>
      </c>
      <c r="D88" s="2">
        <v>10292</v>
      </c>
      <c r="E88" s="4">
        <f>C88/D88*0.81</f>
        <v>1.7426962689467549</v>
      </c>
    </row>
    <row r="89" ht="14.25">
      <c r="B89" s="2">
        <v>10</v>
      </c>
      <c r="C89" s="2">
        <v>22143</v>
      </c>
      <c r="D89" s="2">
        <v>10292</v>
      </c>
      <c r="E89" s="4">
        <f>C89/D89*0.81</f>
        <v>1.7426962689467549</v>
      </c>
    </row>
    <row r="90" ht="14.25">
      <c r="B90" s="2">
        <v>11</v>
      </c>
      <c r="C90" s="2">
        <v>22143</v>
      </c>
      <c r="D90" s="2">
        <v>10292</v>
      </c>
      <c r="E90" s="4">
        <f>C90/D90*0.81</f>
        <v>1.7426962689467549</v>
      </c>
    </row>
    <row r="91" ht="14.25">
      <c r="B91" s="2">
        <v>12</v>
      </c>
      <c r="C91" s="2">
        <v>22143</v>
      </c>
      <c r="D91" s="2">
        <v>10292</v>
      </c>
      <c r="E91" s="4">
        <f>C91/D91*0.81</f>
        <v>1.7426962689467549</v>
      </c>
    </row>
    <row r="92" ht="14.25">
      <c r="A92" t="s">
        <v>12</v>
      </c>
      <c r="E92" s="1">
        <f>SUM(E80:E91)</f>
        <v>20.912355227361058</v>
      </c>
      <c r="F92" s="1">
        <f>E92/12</f>
        <v>1.7426962689467549</v>
      </c>
    </row>
    <row r="93" ht="14.25">
      <c r="A93">
        <v>2033</v>
      </c>
      <c r="B93" s="2">
        <v>1</v>
      </c>
      <c r="C93">
        <v>24599</v>
      </c>
      <c r="D93">
        <v>10601</v>
      </c>
      <c r="E93" s="1">
        <f>C93/D93*0.81</f>
        <v>1.8795575889067071</v>
      </c>
      <c r="F93" s="1"/>
    </row>
    <row r="94" ht="14.25">
      <c r="B94" s="2">
        <v>2</v>
      </c>
      <c r="C94" s="2">
        <v>24599</v>
      </c>
      <c r="D94" s="2">
        <v>10601</v>
      </c>
      <c r="E94" s="4">
        <f>C94/D94*0.81</f>
        <v>1.8795575889067071</v>
      </c>
      <c r="F94" s="1"/>
    </row>
    <row r="95" ht="14.25">
      <c r="B95" s="2">
        <v>3</v>
      </c>
      <c r="C95" s="2">
        <v>24599</v>
      </c>
      <c r="D95" s="2">
        <v>10601</v>
      </c>
      <c r="E95" s="4">
        <f>C95/D95*0.81</f>
        <v>1.8795575889067071</v>
      </c>
      <c r="F95" s="1"/>
    </row>
    <row r="96" ht="14.25">
      <c r="B96" s="2">
        <v>4</v>
      </c>
      <c r="C96" s="2">
        <v>24599</v>
      </c>
      <c r="D96" s="2">
        <v>10601</v>
      </c>
      <c r="E96" s="4">
        <f>C96/D96*0.81</f>
        <v>1.8795575889067071</v>
      </c>
      <c r="F96" s="1"/>
    </row>
    <row r="97" ht="14.25">
      <c r="B97" s="2">
        <v>5</v>
      </c>
      <c r="C97" s="2">
        <v>24599</v>
      </c>
      <c r="D97" s="2">
        <v>10601</v>
      </c>
      <c r="E97" s="4">
        <f>C97/D97*0.81</f>
        <v>1.8795575889067071</v>
      </c>
      <c r="F97" s="1"/>
    </row>
    <row r="98" ht="14.25">
      <c r="B98" s="2">
        <v>6</v>
      </c>
      <c r="C98" s="2">
        <v>24599</v>
      </c>
      <c r="D98" s="2">
        <v>10601</v>
      </c>
      <c r="E98" s="4">
        <f>C98/D98*0.81</f>
        <v>1.8795575889067071</v>
      </c>
      <c r="F98" s="1"/>
    </row>
    <row r="99" ht="14.25">
      <c r="B99" s="2">
        <v>7</v>
      </c>
      <c r="C99" s="2">
        <v>24599</v>
      </c>
      <c r="D99" s="2">
        <v>10601</v>
      </c>
      <c r="E99" s="4">
        <f>C99/D99*0.81</f>
        <v>1.8795575889067071</v>
      </c>
      <c r="F99" s="1"/>
    </row>
    <row r="100" ht="14.25">
      <c r="B100" s="2">
        <v>8</v>
      </c>
      <c r="C100" s="2">
        <v>24599</v>
      </c>
      <c r="D100" s="2">
        <v>10601</v>
      </c>
      <c r="E100" s="4">
        <f>C100/D100*0.81</f>
        <v>1.8795575889067071</v>
      </c>
      <c r="F100" s="1"/>
    </row>
    <row r="101" ht="14.25">
      <c r="B101" s="2">
        <v>9</v>
      </c>
      <c r="C101" s="2">
        <v>24599</v>
      </c>
      <c r="D101" s="2">
        <v>10601</v>
      </c>
      <c r="E101" s="4">
        <f>C101/D101*0.81</f>
        <v>1.8795575889067071</v>
      </c>
      <c r="F101" s="1"/>
    </row>
    <row r="102" ht="14.25">
      <c r="B102" s="2">
        <v>10</v>
      </c>
      <c r="C102" s="2">
        <v>24599</v>
      </c>
      <c r="D102" s="2">
        <v>10601</v>
      </c>
      <c r="E102" s="4">
        <f>C102/D102*0.81</f>
        <v>1.8795575889067071</v>
      </c>
      <c r="F102" s="1"/>
    </row>
    <row r="103" ht="14.25">
      <c r="B103" s="2">
        <v>11</v>
      </c>
      <c r="C103" s="2">
        <v>24599</v>
      </c>
      <c r="D103" s="2">
        <v>10601</v>
      </c>
      <c r="E103" s="4">
        <f>C103/D103*0.81</f>
        <v>1.8795575889067071</v>
      </c>
      <c r="F103" s="1"/>
    </row>
    <row r="104" ht="14.25">
      <c r="B104" s="2">
        <v>12</v>
      </c>
      <c r="C104" s="2">
        <v>24599</v>
      </c>
      <c r="D104" s="2">
        <v>10601</v>
      </c>
      <c r="E104" s="4">
        <f>C104/D104*0.81</f>
        <v>1.8795575889067071</v>
      </c>
      <c r="F104" s="1"/>
    </row>
    <row r="105" ht="14.25">
      <c r="A105" t="s">
        <v>13</v>
      </c>
      <c r="E105" s="1">
        <f>SUM(E93:E104)</f>
        <v>22.554691066880483</v>
      </c>
      <c r="F105" s="1">
        <f>E105/12</f>
        <v>1.8795575889067069</v>
      </c>
    </row>
    <row r="106" ht="14.25">
      <c r="A106">
        <v>2034</v>
      </c>
      <c r="B106" s="2">
        <v>1</v>
      </c>
      <c r="C106" s="2">
        <v>24599</v>
      </c>
      <c r="D106">
        <v>10919</v>
      </c>
      <c r="E106" s="1">
        <f>C106/D106*0.81</f>
        <v>1.8248182067954943</v>
      </c>
      <c r="F106" s="1"/>
    </row>
    <row r="107" ht="14.25">
      <c r="B107" s="2">
        <v>2</v>
      </c>
      <c r="C107" s="2">
        <v>24599</v>
      </c>
      <c r="D107" s="2">
        <v>10919</v>
      </c>
      <c r="E107" s="4">
        <f>C107/D107*0.81</f>
        <v>1.8248182067954943</v>
      </c>
      <c r="F107" s="1"/>
    </row>
    <row r="108" ht="14.25">
      <c r="B108" s="2">
        <v>3</v>
      </c>
      <c r="C108" s="2">
        <v>24599</v>
      </c>
      <c r="D108" s="2">
        <v>10919</v>
      </c>
      <c r="E108" s="4">
        <f>C108/D108*0.81</f>
        <v>1.8248182067954943</v>
      </c>
      <c r="F108" s="1"/>
    </row>
    <row r="109" ht="14.25">
      <c r="B109" s="2">
        <v>4</v>
      </c>
      <c r="C109" s="2">
        <v>24599</v>
      </c>
      <c r="D109" s="2">
        <v>10919</v>
      </c>
      <c r="E109" s="4">
        <f>C109/D109*0.81</f>
        <v>1.8248182067954943</v>
      </c>
      <c r="F109" s="1"/>
    </row>
    <row r="110" ht="14.25">
      <c r="B110" s="2">
        <v>5</v>
      </c>
      <c r="C110" s="2">
        <v>24599</v>
      </c>
      <c r="D110" s="2">
        <v>10919</v>
      </c>
      <c r="E110" s="4">
        <f>C110/D110*0.81</f>
        <v>1.8248182067954943</v>
      </c>
      <c r="F110" s="1"/>
    </row>
    <row r="111" ht="14.25">
      <c r="B111" s="2">
        <v>6</v>
      </c>
      <c r="C111" s="2">
        <v>24599</v>
      </c>
      <c r="D111" s="2">
        <v>10919</v>
      </c>
      <c r="E111" s="4">
        <f>C111/D111*0.81</f>
        <v>1.8248182067954943</v>
      </c>
      <c r="F111" s="1"/>
    </row>
    <row r="112" ht="14.25">
      <c r="B112" s="2">
        <v>7</v>
      </c>
      <c r="C112" s="2">
        <v>24599</v>
      </c>
      <c r="D112" s="2">
        <v>10919</v>
      </c>
      <c r="E112" s="4">
        <f>C112/D112*0.81</f>
        <v>1.8248182067954943</v>
      </c>
      <c r="F112" s="1"/>
    </row>
    <row r="113" ht="14.25">
      <c r="B113" s="2">
        <v>8</v>
      </c>
      <c r="C113" s="2">
        <v>24599</v>
      </c>
      <c r="D113" s="2">
        <v>10919</v>
      </c>
      <c r="E113" s="4">
        <f>C113/D113*0.81</f>
        <v>1.8248182067954943</v>
      </c>
      <c r="F113" s="1"/>
    </row>
    <row r="114" ht="14.25">
      <c r="B114" s="2">
        <v>9</v>
      </c>
      <c r="C114" s="2">
        <v>24599</v>
      </c>
      <c r="D114" s="2">
        <v>10919</v>
      </c>
      <c r="E114" s="4">
        <f>C114/D114*0.81</f>
        <v>1.8248182067954943</v>
      </c>
      <c r="F114" s="1"/>
    </row>
    <row r="115" ht="14.25">
      <c r="B115" s="2">
        <v>10</v>
      </c>
      <c r="C115" s="2">
        <v>24599</v>
      </c>
      <c r="D115" s="2">
        <v>10919</v>
      </c>
      <c r="E115" s="4">
        <f>C115/D115*0.81</f>
        <v>1.8248182067954943</v>
      </c>
      <c r="F115" s="1"/>
    </row>
    <row r="116" ht="14.25">
      <c r="B116" s="2">
        <v>11</v>
      </c>
      <c r="C116" s="2">
        <v>24599</v>
      </c>
      <c r="D116" s="2">
        <v>10919</v>
      </c>
      <c r="E116" s="4">
        <f>C116/D116*0.81</f>
        <v>1.8248182067954943</v>
      </c>
      <c r="F116" s="1"/>
    </row>
    <row r="117" ht="14.25">
      <c r="B117" s="2">
        <v>12</v>
      </c>
      <c r="C117" s="2">
        <v>24599</v>
      </c>
      <c r="D117" s="2">
        <v>10919</v>
      </c>
      <c r="E117" s="4">
        <f>C117/D117*0.81</f>
        <v>1.8248182067954943</v>
      </c>
      <c r="F117" s="1"/>
    </row>
    <row r="118" ht="14.25">
      <c r="A118" t="s">
        <v>14</v>
      </c>
      <c r="E118" s="1">
        <f>SUM(E106:E117)</f>
        <v>21.897818481545936</v>
      </c>
      <c r="F118" s="1">
        <f>E118/12</f>
        <v>1.8248182067954948</v>
      </c>
    </row>
    <row r="119" ht="14.25">
      <c r="A119">
        <v>2035</v>
      </c>
      <c r="B119" s="2">
        <v>1</v>
      </c>
      <c r="C119">
        <v>27879</v>
      </c>
      <c r="D119">
        <v>11247</v>
      </c>
      <c r="E119" s="1">
        <f>C119/D119*0.81</f>
        <v>2.0078234195785543</v>
      </c>
      <c r="F119" s="1"/>
    </row>
    <row r="120" ht="14.25">
      <c r="B120" s="2">
        <v>2</v>
      </c>
      <c r="C120" s="2">
        <v>27879</v>
      </c>
      <c r="D120" s="2">
        <v>11247</v>
      </c>
      <c r="E120" s="4">
        <f>C120/D120*0.81</f>
        <v>2.0078234195785543</v>
      </c>
      <c r="F120" s="1"/>
    </row>
    <row r="121" ht="14.25">
      <c r="B121" s="2">
        <v>3</v>
      </c>
      <c r="C121" s="2">
        <v>27879</v>
      </c>
      <c r="D121" s="2">
        <v>11247</v>
      </c>
      <c r="E121" s="4">
        <f>C121/D121*0.81</f>
        <v>2.0078234195785543</v>
      </c>
      <c r="F121" s="1"/>
    </row>
    <row r="122" ht="14.25">
      <c r="B122" s="2">
        <v>4</v>
      </c>
      <c r="C122" s="2">
        <v>27879</v>
      </c>
      <c r="D122" s="2">
        <v>11247</v>
      </c>
      <c r="E122" s="4">
        <f>C122/D122*0.81</f>
        <v>2.0078234195785543</v>
      </c>
      <c r="F122" s="1"/>
    </row>
    <row r="123" ht="14.25">
      <c r="B123" s="2">
        <v>5</v>
      </c>
      <c r="C123" s="2">
        <v>27879</v>
      </c>
      <c r="D123" s="2">
        <v>11247</v>
      </c>
      <c r="E123" s="4">
        <f>C123/D123*0.81</f>
        <v>2.0078234195785543</v>
      </c>
      <c r="F123" s="1"/>
    </row>
    <row r="124" ht="14.25">
      <c r="B124" s="2">
        <v>6</v>
      </c>
      <c r="C124" s="2">
        <v>27879</v>
      </c>
      <c r="D124" s="2">
        <v>11247</v>
      </c>
      <c r="E124" s="4">
        <f>C124/D124*0.81</f>
        <v>2.0078234195785543</v>
      </c>
      <c r="F124" s="1"/>
    </row>
    <row r="125" ht="14.25">
      <c r="B125" s="2">
        <v>7</v>
      </c>
      <c r="C125" s="2">
        <v>27879</v>
      </c>
      <c r="D125" s="2">
        <v>11247</v>
      </c>
      <c r="E125" s="4">
        <f>C125/D125*0.81</f>
        <v>2.0078234195785543</v>
      </c>
      <c r="F125" s="1"/>
    </row>
    <row r="126" ht="14.25">
      <c r="B126" s="2">
        <v>8</v>
      </c>
      <c r="C126" s="2">
        <v>27879</v>
      </c>
      <c r="D126" s="2">
        <v>11247</v>
      </c>
      <c r="E126" s="4">
        <f>C126/D126*0.81</f>
        <v>2.0078234195785543</v>
      </c>
      <c r="F126" s="1"/>
    </row>
    <row r="127" ht="14.25">
      <c r="B127" s="2">
        <v>9</v>
      </c>
      <c r="C127" s="2">
        <v>27879</v>
      </c>
      <c r="D127" s="2">
        <v>11247</v>
      </c>
      <c r="E127" s="4">
        <f>C127/D127*0.81</f>
        <v>2.0078234195785543</v>
      </c>
      <c r="F127" s="1"/>
    </row>
    <row r="128" ht="14.25">
      <c r="B128" s="2">
        <v>10</v>
      </c>
      <c r="C128" s="2">
        <v>27879</v>
      </c>
      <c r="D128" s="2">
        <v>11247</v>
      </c>
      <c r="E128" s="4">
        <f>C128/D128*0.81</f>
        <v>2.0078234195785543</v>
      </c>
      <c r="F128" s="1"/>
    </row>
    <row r="129" ht="14.25">
      <c r="B129" s="2">
        <v>11</v>
      </c>
      <c r="C129" s="2">
        <v>27879</v>
      </c>
      <c r="D129" s="2">
        <v>11247</v>
      </c>
      <c r="E129" s="4">
        <f>C129/D129*0.81</f>
        <v>2.0078234195785543</v>
      </c>
      <c r="F129" s="1"/>
    </row>
    <row r="130" ht="14.25">
      <c r="B130" s="2">
        <v>12</v>
      </c>
      <c r="C130" s="2">
        <v>27879</v>
      </c>
      <c r="D130" s="2">
        <v>11247</v>
      </c>
      <c r="E130" s="4">
        <f>C130/D130*0.81</f>
        <v>2.0078234195785543</v>
      </c>
      <c r="F130" s="1"/>
    </row>
    <row r="131" ht="14.25">
      <c r="A131" t="s">
        <v>15</v>
      </c>
      <c r="E131" s="1">
        <f>SUM(E119:E130)</f>
        <v>24.093881034942644</v>
      </c>
      <c r="F131" s="1">
        <f>E131/12</f>
        <v>2.0078234195785538</v>
      </c>
    </row>
    <row r="132" ht="14.25">
      <c r="A132">
        <v>2036</v>
      </c>
      <c r="B132" s="2">
        <v>1</v>
      </c>
      <c r="C132">
        <v>30096</v>
      </c>
      <c r="D132">
        <v>11584</v>
      </c>
      <c r="E132" s="1">
        <f>C132/D132*0.81</f>
        <v>2.1044337016574586</v>
      </c>
      <c r="F132" s="1"/>
    </row>
    <row r="133" ht="14.25">
      <c r="B133" s="2">
        <v>2</v>
      </c>
      <c r="C133" s="2">
        <v>30096</v>
      </c>
      <c r="D133" s="2">
        <v>11584</v>
      </c>
      <c r="E133" s="4">
        <f>C133/D133*0.81</f>
        <v>2.1044337016574586</v>
      </c>
      <c r="F133" s="1"/>
    </row>
    <row r="134" ht="14.25">
      <c r="B134" s="2">
        <v>3</v>
      </c>
      <c r="C134" s="2">
        <v>30096</v>
      </c>
      <c r="D134" s="2">
        <v>11584</v>
      </c>
      <c r="E134" s="4">
        <f>C134/D134*0.81</f>
        <v>2.1044337016574586</v>
      </c>
      <c r="F134" s="1"/>
    </row>
    <row r="135" ht="14.25">
      <c r="B135" s="2">
        <v>4</v>
      </c>
      <c r="C135" s="2">
        <v>30096</v>
      </c>
      <c r="D135" s="2">
        <v>11584</v>
      </c>
      <c r="E135" s="4">
        <f>C135/D135*0.81</f>
        <v>2.1044337016574586</v>
      </c>
      <c r="F135" s="1"/>
    </row>
    <row r="136" ht="14.25">
      <c r="B136" s="2">
        <v>5</v>
      </c>
      <c r="C136" s="2">
        <v>30096</v>
      </c>
      <c r="D136" s="2">
        <v>11584</v>
      </c>
      <c r="E136" s="4">
        <f>C136/D136*0.81</f>
        <v>2.1044337016574586</v>
      </c>
      <c r="F136" s="1"/>
    </row>
    <row r="137" ht="14.25">
      <c r="B137" s="2">
        <v>6</v>
      </c>
      <c r="C137" s="2">
        <v>30096</v>
      </c>
      <c r="D137" s="2">
        <v>11584</v>
      </c>
      <c r="E137" s="4">
        <f>C137/D137*0.81</f>
        <v>2.1044337016574586</v>
      </c>
      <c r="F137" s="1"/>
    </row>
    <row r="138" ht="14.25">
      <c r="B138" s="2">
        <v>7</v>
      </c>
      <c r="C138" s="2">
        <v>30096</v>
      </c>
      <c r="D138" s="2">
        <v>11584</v>
      </c>
      <c r="E138" s="4">
        <f>C138/D138*0.81</f>
        <v>2.1044337016574586</v>
      </c>
      <c r="F138" s="1"/>
    </row>
    <row r="139" ht="14.25">
      <c r="B139" s="2">
        <v>8</v>
      </c>
      <c r="C139" s="2">
        <v>30096</v>
      </c>
      <c r="D139" s="2">
        <v>11584</v>
      </c>
      <c r="E139" s="4">
        <f>C139/D139*0.81</f>
        <v>2.1044337016574586</v>
      </c>
      <c r="F139" s="1"/>
    </row>
    <row r="140" ht="14.25">
      <c r="B140" s="2">
        <v>9</v>
      </c>
      <c r="C140" s="2">
        <v>30096</v>
      </c>
      <c r="D140" s="2">
        <v>11584</v>
      </c>
      <c r="E140" s="4">
        <f>C140/D140*0.81</f>
        <v>2.1044337016574586</v>
      </c>
      <c r="F140" s="1"/>
    </row>
    <row r="141" ht="14.25">
      <c r="B141" s="2">
        <v>10</v>
      </c>
      <c r="C141" s="2">
        <v>30096</v>
      </c>
      <c r="D141" s="2">
        <v>11584</v>
      </c>
      <c r="E141" s="4">
        <f>C141/D141*0.81</f>
        <v>2.1044337016574586</v>
      </c>
      <c r="F141" s="1"/>
    </row>
    <row r="142" ht="14.25">
      <c r="B142" s="2">
        <v>11</v>
      </c>
      <c r="C142" s="2">
        <v>30096</v>
      </c>
      <c r="D142" s="2">
        <v>11584</v>
      </c>
      <c r="E142" s="4">
        <f>C142/D142*0.81</f>
        <v>2.1044337016574586</v>
      </c>
      <c r="F142" s="1"/>
    </row>
    <row r="143" ht="14.25">
      <c r="B143" s="2">
        <v>12</v>
      </c>
      <c r="C143" s="2">
        <v>30096</v>
      </c>
      <c r="D143" s="2">
        <v>11584</v>
      </c>
      <c r="E143" s="4">
        <f>C143/D143*0.81</f>
        <v>2.1044337016574586</v>
      </c>
      <c r="F143" s="1"/>
    </row>
    <row r="144" ht="14.25">
      <c r="A144" t="s">
        <v>16</v>
      </c>
      <c r="E144" s="1">
        <f>SUM(E132:E143)</f>
        <v>25.25320441988951</v>
      </c>
      <c r="F144" s="1">
        <f>E144/12</f>
        <v>2.104433701657459</v>
      </c>
    </row>
    <row r="145" ht="14.25">
      <c r="A145">
        <v>2037</v>
      </c>
      <c r="B145" s="2">
        <v>1</v>
      </c>
      <c r="C145" s="2">
        <v>30096</v>
      </c>
      <c r="D145" s="2">
        <v>11932</v>
      </c>
      <c r="E145" s="1">
        <f>C145/D145*0.81</f>
        <v>2.0430573248407642</v>
      </c>
      <c r="F145" s="1"/>
    </row>
    <row r="146" ht="14.25">
      <c r="B146" s="2">
        <v>2</v>
      </c>
      <c r="C146" s="2">
        <v>30096</v>
      </c>
      <c r="D146" s="2">
        <v>11932</v>
      </c>
      <c r="E146" s="4">
        <f>C146/D146*0.81</f>
        <v>2.0430573248407642</v>
      </c>
      <c r="F146" s="1"/>
    </row>
    <row r="147" ht="14.25">
      <c r="B147" s="2">
        <v>3</v>
      </c>
      <c r="C147" s="2">
        <v>30096</v>
      </c>
      <c r="D147" s="2">
        <v>11932</v>
      </c>
      <c r="E147" s="4">
        <f>C147/D147*0.81</f>
        <v>2.0430573248407642</v>
      </c>
      <c r="F147" s="1"/>
    </row>
    <row r="148" ht="14.25">
      <c r="B148" s="2">
        <v>4</v>
      </c>
      <c r="C148" s="2">
        <v>30096</v>
      </c>
      <c r="D148" s="2">
        <v>11932</v>
      </c>
      <c r="E148" s="4">
        <f>C148/D148*0.81</f>
        <v>2.0430573248407642</v>
      </c>
      <c r="F148" s="1"/>
    </row>
    <row r="149" ht="14.25">
      <c r="B149" s="2">
        <v>5</v>
      </c>
      <c r="C149" s="2">
        <v>30096</v>
      </c>
      <c r="D149" s="2">
        <v>11932</v>
      </c>
      <c r="E149" s="4">
        <f>C149/D149*0.81</f>
        <v>2.0430573248407642</v>
      </c>
      <c r="F149" s="1"/>
    </row>
    <row r="150" ht="14.25">
      <c r="B150" s="2">
        <v>6</v>
      </c>
      <c r="C150" s="2">
        <v>30096</v>
      </c>
      <c r="D150" s="2">
        <v>11932</v>
      </c>
      <c r="E150" s="4">
        <f>C150/D150*0.81</f>
        <v>2.0430573248407642</v>
      </c>
      <c r="F150" s="1"/>
    </row>
    <row r="151" ht="14.25">
      <c r="B151" s="2">
        <v>7</v>
      </c>
      <c r="C151" s="2">
        <v>30096</v>
      </c>
      <c r="D151" s="2">
        <v>11932</v>
      </c>
      <c r="E151" s="4">
        <f>C151/D151*0.81</f>
        <v>2.0430573248407642</v>
      </c>
      <c r="F151" s="1"/>
    </row>
    <row r="152" ht="14.25">
      <c r="B152" s="2">
        <v>8</v>
      </c>
      <c r="C152" s="2">
        <v>30096</v>
      </c>
      <c r="D152" s="2">
        <v>11932</v>
      </c>
      <c r="E152" s="4">
        <f>C152/D152*0.81</f>
        <v>2.0430573248407642</v>
      </c>
      <c r="F152" s="1"/>
    </row>
    <row r="153" ht="14.25">
      <c r="B153" s="2">
        <v>9</v>
      </c>
      <c r="C153" s="2">
        <v>30096</v>
      </c>
      <c r="D153" s="2">
        <v>11932</v>
      </c>
      <c r="E153" s="4">
        <f>C153/D153*0.81</f>
        <v>2.0430573248407642</v>
      </c>
      <c r="F153" s="1"/>
    </row>
    <row r="154" ht="14.25">
      <c r="B154" s="2">
        <v>10</v>
      </c>
      <c r="C154" s="2">
        <v>30096</v>
      </c>
      <c r="D154" s="2">
        <v>11932</v>
      </c>
      <c r="E154" s="4">
        <f>C154/D154*0.81</f>
        <v>2.0430573248407642</v>
      </c>
      <c r="F154" s="1"/>
    </row>
    <row r="155" ht="14.25">
      <c r="B155" s="2">
        <v>11</v>
      </c>
      <c r="C155" s="2">
        <v>30096</v>
      </c>
      <c r="D155" s="2">
        <v>11932</v>
      </c>
      <c r="E155" s="4">
        <f>C155/D155*0.81</f>
        <v>2.0430573248407642</v>
      </c>
      <c r="F155" s="1"/>
    </row>
    <row r="156" ht="14.25">
      <c r="B156" s="2">
        <v>12</v>
      </c>
      <c r="C156" s="2">
        <v>30096</v>
      </c>
      <c r="D156" s="2">
        <v>11932</v>
      </c>
      <c r="E156" s="4">
        <f>C156/D156*0.81</f>
        <v>2.0430573248407642</v>
      </c>
      <c r="F156" s="1"/>
    </row>
    <row r="157" ht="14.25">
      <c r="A157" t="s">
        <v>17</v>
      </c>
      <c r="E157" s="1">
        <f>SUM(E145:E156)</f>
        <v>24.516687898089163</v>
      </c>
      <c r="F157" s="1">
        <f>E157/12</f>
        <v>2.0430573248407637</v>
      </c>
    </row>
    <row r="158" ht="14.25">
      <c r="A158">
        <v>2038</v>
      </c>
      <c r="B158" s="2">
        <v>1</v>
      </c>
      <c r="C158" s="2">
        <v>30096</v>
      </c>
      <c r="D158">
        <v>12290</v>
      </c>
      <c r="E158" s="1">
        <f>C158/D158*0.81</f>
        <v>1.983544344995932</v>
      </c>
      <c r="F158" s="1"/>
    </row>
    <row r="159" ht="14.25">
      <c r="B159" s="2">
        <v>2</v>
      </c>
      <c r="C159" s="2">
        <v>30096</v>
      </c>
      <c r="D159" s="2">
        <v>12290</v>
      </c>
      <c r="E159" s="4">
        <f>C159/D159*0.81</f>
        <v>1.983544344995932</v>
      </c>
      <c r="F159" s="1"/>
    </row>
    <row r="160" ht="14.25">
      <c r="B160" s="2">
        <v>3</v>
      </c>
      <c r="C160" s="2">
        <v>30096</v>
      </c>
      <c r="D160" s="2">
        <v>12290</v>
      </c>
      <c r="E160" s="4">
        <f>C160/D160*0.81</f>
        <v>1.983544344995932</v>
      </c>
      <c r="F160" s="1"/>
    </row>
    <row r="161" ht="14.25">
      <c r="B161" s="2">
        <v>4</v>
      </c>
      <c r="C161" s="2">
        <v>30096</v>
      </c>
      <c r="D161" s="2">
        <v>12290</v>
      </c>
      <c r="E161" s="4">
        <f>C161/D161*0.81</f>
        <v>1.983544344995932</v>
      </c>
      <c r="F161" s="1"/>
    </row>
    <row r="162" ht="14.25">
      <c r="B162" s="2">
        <v>5</v>
      </c>
      <c r="C162" s="2">
        <v>30096</v>
      </c>
      <c r="D162" s="2">
        <v>12290</v>
      </c>
      <c r="E162" s="4">
        <f>C162/D162*0.81</f>
        <v>1.983544344995932</v>
      </c>
      <c r="F162" s="1"/>
    </row>
    <row r="163" ht="14.25">
      <c r="B163" s="2">
        <v>6</v>
      </c>
      <c r="C163" s="2">
        <v>30096</v>
      </c>
      <c r="D163" s="2">
        <v>12290</v>
      </c>
      <c r="E163" s="4">
        <f>C163/D163*0.81</f>
        <v>1.983544344995932</v>
      </c>
      <c r="F163" s="1"/>
    </row>
    <row r="164" ht="14.25">
      <c r="B164" s="2">
        <v>7</v>
      </c>
      <c r="C164" s="2">
        <v>30096</v>
      </c>
      <c r="D164" s="2">
        <v>12290</v>
      </c>
      <c r="E164" s="4">
        <f>C164/D164*0.81</f>
        <v>1.983544344995932</v>
      </c>
      <c r="F164" s="1"/>
    </row>
    <row r="165" ht="14.25">
      <c r="B165" s="2">
        <v>8</v>
      </c>
      <c r="C165" s="2">
        <v>30096</v>
      </c>
      <c r="D165" s="2">
        <v>12290</v>
      </c>
      <c r="E165" s="4">
        <f>C165/D165*0.81</f>
        <v>1.983544344995932</v>
      </c>
      <c r="F165" s="1"/>
    </row>
    <row r="166" ht="14.25">
      <c r="B166" s="2">
        <v>9</v>
      </c>
      <c r="C166" s="2">
        <v>30096</v>
      </c>
      <c r="D166" s="2">
        <v>12290</v>
      </c>
      <c r="E166" s="4">
        <f>C166/D166*0.81</f>
        <v>1.983544344995932</v>
      </c>
      <c r="F166" s="1"/>
    </row>
    <row r="167" ht="14.25">
      <c r="B167" s="2">
        <v>10</v>
      </c>
      <c r="C167" s="2">
        <v>30096</v>
      </c>
      <c r="D167" s="2">
        <v>12290</v>
      </c>
      <c r="E167" s="4">
        <f>C167/D167*0.81</f>
        <v>1.983544344995932</v>
      </c>
      <c r="F167" s="1"/>
    </row>
    <row r="168" ht="14.25">
      <c r="B168" s="2">
        <v>11</v>
      </c>
      <c r="C168" s="2">
        <v>30096</v>
      </c>
      <c r="D168" s="2">
        <v>12290</v>
      </c>
      <c r="E168" s="4">
        <f>C168/D168*0.81</f>
        <v>1.983544344995932</v>
      </c>
      <c r="F168" s="1"/>
    </row>
    <row r="169" ht="14.25">
      <c r="B169" s="2">
        <v>12</v>
      </c>
      <c r="C169" s="2">
        <v>30096</v>
      </c>
      <c r="D169" s="2">
        <v>12290</v>
      </c>
      <c r="E169" s="4">
        <f>C169/D169*0.81</f>
        <v>1.983544344995932</v>
      </c>
      <c r="F169" s="1"/>
    </row>
    <row r="170" ht="14.25">
      <c r="A170" t="s">
        <v>18</v>
      </c>
      <c r="E170" s="1">
        <f>SUM(E158:E169)</f>
        <v>23.802532139951182</v>
      </c>
      <c r="F170" s="1">
        <f>E170/12</f>
        <v>1.9835443449959318</v>
      </c>
    </row>
    <row r="171" ht="14.25">
      <c r="A171">
        <v>2039</v>
      </c>
      <c r="B171" s="2">
        <v>1</v>
      </c>
      <c r="C171" s="2">
        <v>30096</v>
      </c>
      <c r="D171">
        <v>12658</v>
      </c>
      <c r="E171" s="1">
        <f>C171/D171*0.81</f>
        <v>1.9258777057987044</v>
      </c>
      <c r="F171" s="1"/>
    </row>
    <row r="172" ht="14.25">
      <c r="B172" s="2">
        <v>2</v>
      </c>
      <c r="C172" s="2">
        <v>30096</v>
      </c>
      <c r="D172" s="2">
        <v>12658</v>
      </c>
      <c r="E172" s="4">
        <f>C172/D172*0.81</f>
        <v>1.9258777057987044</v>
      </c>
      <c r="F172" s="1"/>
    </row>
    <row r="173" ht="14.25">
      <c r="B173" s="2">
        <v>3</v>
      </c>
      <c r="C173" s="2">
        <v>30096</v>
      </c>
      <c r="D173" s="2">
        <v>12658</v>
      </c>
      <c r="E173" s="4">
        <f>C173/D173*0.81</f>
        <v>1.9258777057987044</v>
      </c>
      <c r="F173" s="1"/>
    </row>
    <row r="174" ht="14.25">
      <c r="B174" s="2">
        <v>4</v>
      </c>
      <c r="C174" s="2">
        <v>30096</v>
      </c>
      <c r="D174" s="2">
        <v>12658</v>
      </c>
      <c r="E174" s="4">
        <f>C174/D174*0.81</f>
        <v>1.9258777057987044</v>
      </c>
      <c r="F174" s="1"/>
    </row>
    <row r="175" ht="14.25">
      <c r="B175" s="2">
        <v>5</v>
      </c>
      <c r="C175" s="2">
        <v>30096</v>
      </c>
      <c r="D175" s="2">
        <v>12658</v>
      </c>
      <c r="E175" s="4">
        <f>C175/D175*0.81</f>
        <v>1.9258777057987044</v>
      </c>
      <c r="F175" s="1"/>
    </row>
    <row r="176" ht="14.25">
      <c r="B176" s="2">
        <v>6</v>
      </c>
      <c r="C176" s="2">
        <v>30096</v>
      </c>
      <c r="D176" s="2">
        <v>12658</v>
      </c>
      <c r="E176" s="4">
        <f>C176/D176*0.81</f>
        <v>1.9258777057987044</v>
      </c>
      <c r="F176" s="1"/>
    </row>
    <row r="177" ht="14.25">
      <c r="B177" s="2">
        <v>7</v>
      </c>
      <c r="C177" s="2">
        <v>30096</v>
      </c>
      <c r="D177" s="2">
        <v>12658</v>
      </c>
      <c r="E177" s="4">
        <f>C177/D177*0.81</f>
        <v>1.9258777057987044</v>
      </c>
      <c r="F177" s="1"/>
    </row>
    <row r="178" ht="14.25">
      <c r="B178" s="2">
        <v>8</v>
      </c>
      <c r="C178" s="2">
        <v>30096</v>
      </c>
      <c r="D178" s="2">
        <v>12658</v>
      </c>
      <c r="E178" s="4">
        <f>C178/D178*0.81</f>
        <v>1.9258777057987044</v>
      </c>
      <c r="F178" s="1"/>
    </row>
    <row r="179" ht="14.25">
      <c r="B179" s="2">
        <v>9</v>
      </c>
      <c r="C179" s="2">
        <v>30096</v>
      </c>
      <c r="D179" s="2">
        <v>12658</v>
      </c>
      <c r="E179" s="4">
        <f>C179/D179*0.81</f>
        <v>1.9258777057987044</v>
      </c>
      <c r="F179" s="1"/>
    </row>
    <row r="180" ht="14.25">
      <c r="B180" s="2">
        <v>10</v>
      </c>
      <c r="C180" s="2">
        <v>30096</v>
      </c>
      <c r="D180" s="2">
        <v>12658</v>
      </c>
      <c r="E180" s="4">
        <f>C180/D180*0.81</f>
        <v>1.9258777057987044</v>
      </c>
      <c r="F180" s="1"/>
    </row>
    <row r="181" ht="14.25">
      <c r="B181" s="2">
        <v>11</v>
      </c>
      <c r="C181" s="2">
        <v>30096</v>
      </c>
      <c r="D181" s="2">
        <v>12658</v>
      </c>
      <c r="E181" s="4">
        <f>C181/D181*0.81</f>
        <v>1.9258777057987044</v>
      </c>
      <c r="F181" s="1"/>
    </row>
    <row r="182" ht="14.25">
      <c r="B182" s="2">
        <v>12</v>
      </c>
      <c r="C182" s="2">
        <v>30096</v>
      </c>
      <c r="D182" s="2">
        <v>12658</v>
      </c>
      <c r="E182" s="4">
        <f>C182/D182*0.81</f>
        <v>1.9258777057987044</v>
      </c>
      <c r="F182" s="1"/>
    </row>
    <row r="183" ht="14.25">
      <c r="A183" t="s">
        <v>19</v>
      </c>
      <c r="E183" s="1">
        <f>SUM(E171:E182)</f>
        <v>23.110532469584452</v>
      </c>
      <c r="F183" s="1">
        <f>E183/12</f>
        <v>1.9258777057987044</v>
      </c>
    </row>
    <row r="184" ht="14.25">
      <c r="A184">
        <v>2040</v>
      </c>
      <c r="B184" s="2">
        <v>1</v>
      </c>
      <c r="C184" s="2">
        <v>30096</v>
      </c>
      <c r="D184">
        <v>13038</v>
      </c>
      <c r="E184" s="1">
        <f>C184/D184*0.81</f>
        <v>1.8697468936953523</v>
      </c>
      <c r="F184" s="1"/>
    </row>
    <row r="185" ht="14.25">
      <c r="B185" s="2">
        <v>2</v>
      </c>
      <c r="C185" s="2">
        <v>30096</v>
      </c>
      <c r="D185" s="2">
        <v>13038</v>
      </c>
      <c r="E185" s="4">
        <f>C185/D185*0.81</f>
        <v>1.8697468936953523</v>
      </c>
      <c r="F185" s="1"/>
    </row>
    <row r="186" ht="14.25">
      <c r="B186" s="2">
        <v>3</v>
      </c>
      <c r="C186" s="2">
        <v>30096</v>
      </c>
      <c r="D186" s="2">
        <v>13038</v>
      </c>
      <c r="E186" s="4">
        <f>C186/D186*0.81</f>
        <v>1.8697468936953523</v>
      </c>
      <c r="F186" s="1"/>
    </row>
    <row r="187" ht="14.25">
      <c r="B187" s="2">
        <v>4</v>
      </c>
      <c r="C187" s="2">
        <v>30096</v>
      </c>
      <c r="D187" s="2">
        <v>13038</v>
      </c>
      <c r="E187" s="4">
        <f>C187/D187*0.81</f>
        <v>1.8697468936953523</v>
      </c>
      <c r="F187" s="1"/>
    </row>
    <row r="188" ht="14.25">
      <c r="B188" s="2">
        <v>5</v>
      </c>
      <c r="C188" s="2">
        <v>30096</v>
      </c>
      <c r="D188" s="2">
        <v>13038</v>
      </c>
      <c r="E188" s="4">
        <f>C188/D188*0.81</f>
        <v>1.8697468936953523</v>
      </c>
      <c r="F188" s="1"/>
    </row>
    <row r="189" ht="14.25">
      <c r="B189" s="2">
        <v>6</v>
      </c>
      <c r="C189" s="2">
        <v>30096</v>
      </c>
      <c r="D189" s="2">
        <v>13038</v>
      </c>
      <c r="E189" s="4">
        <f>C189/D189*0.81</f>
        <v>1.8697468936953523</v>
      </c>
      <c r="F189" s="1"/>
    </row>
    <row r="190" ht="14.25">
      <c r="B190" s="2">
        <v>7</v>
      </c>
      <c r="C190" s="2">
        <v>30096</v>
      </c>
      <c r="D190" s="2">
        <v>13038</v>
      </c>
      <c r="E190" s="4">
        <f>C190/D190*0.81</f>
        <v>1.8697468936953523</v>
      </c>
      <c r="F190" s="1"/>
    </row>
    <row r="191" ht="14.25">
      <c r="B191" s="2">
        <v>8</v>
      </c>
      <c r="C191" s="2">
        <v>30096</v>
      </c>
      <c r="D191" s="2">
        <v>13038</v>
      </c>
      <c r="E191" s="4">
        <f>C191/D191*0.81</f>
        <v>1.8697468936953523</v>
      </c>
      <c r="F191" s="1"/>
    </row>
    <row r="192" ht="14.25">
      <c r="B192" s="2">
        <v>9</v>
      </c>
      <c r="C192" s="2">
        <v>30096</v>
      </c>
      <c r="D192" s="2">
        <v>13038</v>
      </c>
      <c r="E192" s="4">
        <f>C192/D192*0.81</f>
        <v>1.8697468936953523</v>
      </c>
      <c r="F192" s="1"/>
    </row>
    <row r="193" ht="14.25">
      <c r="B193" s="2">
        <v>10</v>
      </c>
      <c r="C193" s="2">
        <v>30096</v>
      </c>
      <c r="D193" s="2">
        <v>13038</v>
      </c>
      <c r="E193" s="4">
        <f>C193/D193*0.81</f>
        <v>1.8697468936953523</v>
      </c>
      <c r="F193" s="1"/>
    </row>
    <row r="194" ht="14.25">
      <c r="B194" s="2">
        <v>11</v>
      </c>
      <c r="C194" s="2">
        <v>30096</v>
      </c>
      <c r="D194" s="2">
        <v>13038</v>
      </c>
      <c r="E194" s="4">
        <f>C194/D194*0.81</f>
        <v>1.8697468936953523</v>
      </c>
      <c r="F194" s="1"/>
    </row>
    <row r="195" ht="14.25">
      <c r="B195" s="2">
        <v>12</v>
      </c>
      <c r="C195" s="2">
        <v>30096</v>
      </c>
      <c r="D195" s="2">
        <v>13038</v>
      </c>
      <c r="E195" s="4">
        <f>C195/D195*0.81</f>
        <v>1.8697468936953523</v>
      </c>
      <c r="F195" s="1"/>
    </row>
    <row r="196" ht="14.25">
      <c r="A196" t="s">
        <v>20</v>
      </c>
      <c r="E196" s="1">
        <f>SUM(E184:E195)</f>
        <v>22.43696272434423</v>
      </c>
      <c r="F196" s="1">
        <f>E196/12</f>
        <v>1.8697468936953525</v>
      </c>
    </row>
    <row r="197" ht="14.25">
      <c r="A197">
        <v>2041</v>
      </c>
      <c r="B197" s="2">
        <v>1</v>
      </c>
      <c r="C197">
        <v>32394</v>
      </c>
      <c r="D197">
        <v>13429</v>
      </c>
      <c r="E197" s="1">
        <f>C197/D197*0.81</f>
        <v>1.9539161516121826</v>
      </c>
      <c r="F197" s="1"/>
    </row>
    <row r="198" ht="14.25">
      <c r="B198" s="2">
        <v>2</v>
      </c>
      <c r="C198" s="2">
        <v>32394</v>
      </c>
      <c r="D198" s="2">
        <v>13429</v>
      </c>
      <c r="E198" s="4">
        <f>C198/D198*0.81</f>
        <v>1.9539161516121826</v>
      </c>
      <c r="F198" s="1"/>
    </row>
    <row r="199" ht="14.25">
      <c r="B199" s="2">
        <v>3</v>
      </c>
      <c r="C199" s="2">
        <v>32394</v>
      </c>
      <c r="D199" s="2">
        <v>13429</v>
      </c>
      <c r="E199" s="4">
        <f>C199/D199*0.81</f>
        <v>1.9539161516121826</v>
      </c>
      <c r="F199" s="1"/>
    </row>
    <row r="200" ht="14.25">
      <c r="B200" s="2">
        <v>4</v>
      </c>
      <c r="C200" s="2">
        <v>32394</v>
      </c>
      <c r="D200" s="2">
        <v>13429</v>
      </c>
      <c r="E200" s="4">
        <f>C200/D200*0.81</f>
        <v>1.9539161516121826</v>
      </c>
      <c r="F200" s="1"/>
    </row>
    <row r="201" ht="14.25">
      <c r="B201" s="2">
        <v>5</v>
      </c>
      <c r="C201" s="2">
        <v>32394</v>
      </c>
      <c r="D201" s="2">
        <v>13429</v>
      </c>
      <c r="E201" s="4">
        <f>C201/D201*0.81</f>
        <v>1.9539161516121826</v>
      </c>
      <c r="F201" s="1"/>
    </row>
    <row r="202" ht="14.25">
      <c r="B202" s="2">
        <v>6</v>
      </c>
      <c r="C202" s="2">
        <v>32394</v>
      </c>
      <c r="D202" s="2">
        <v>13429</v>
      </c>
      <c r="E202" s="4">
        <f>C202/D202*0.81</f>
        <v>1.9539161516121826</v>
      </c>
      <c r="F202" s="1"/>
    </row>
    <row r="203" ht="14.25">
      <c r="B203" s="2">
        <v>7</v>
      </c>
      <c r="C203" s="2">
        <v>32394</v>
      </c>
      <c r="D203" s="2">
        <v>13429</v>
      </c>
      <c r="E203" s="4">
        <f>C203/D203*0.81</f>
        <v>1.9539161516121826</v>
      </c>
      <c r="F203" s="1"/>
    </row>
    <row r="204" ht="14.25">
      <c r="B204" s="2">
        <v>8</v>
      </c>
      <c r="C204" s="2">
        <v>32394</v>
      </c>
      <c r="D204" s="2">
        <v>13429</v>
      </c>
      <c r="E204" s="4">
        <f>C204/D204*0.81</f>
        <v>1.9539161516121826</v>
      </c>
      <c r="F204" s="1"/>
    </row>
    <row r="205" ht="14.25">
      <c r="B205" s="2">
        <v>9</v>
      </c>
      <c r="C205" s="2">
        <v>32394</v>
      </c>
      <c r="D205" s="2">
        <v>13429</v>
      </c>
      <c r="E205" s="4">
        <f>C205/D205*0.81</f>
        <v>1.9539161516121826</v>
      </c>
      <c r="F205" s="1"/>
    </row>
    <row r="206" ht="14.25">
      <c r="B206" s="2">
        <v>10</v>
      </c>
      <c r="C206" s="2">
        <v>32394</v>
      </c>
      <c r="D206" s="2">
        <v>13429</v>
      </c>
      <c r="E206" s="4">
        <f>C206/D206*0.81</f>
        <v>1.9539161516121826</v>
      </c>
      <c r="F206" s="1"/>
    </row>
    <row r="207" ht="14.25">
      <c r="B207" s="2">
        <v>11</v>
      </c>
      <c r="C207" s="2">
        <v>32394</v>
      </c>
      <c r="D207" s="2">
        <v>13429</v>
      </c>
      <c r="E207" s="4">
        <f>C207/D207*0.81</f>
        <v>1.9539161516121826</v>
      </c>
      <c r="F207" s="1"/>
    </row>
    <row r="208" ht="14.25">
      <c r="B208" s="2">
        <v>12</v>
      </c>
      <c r="C208" s="2">
        <v>32394</v>
      </c>
      <c r="D208" s="2">
        <v>13429</v>
      </c>
      <c r="E208" s="4">
        <f>C208/D208*0.81</f>
        <v>1.9539161516121826</v>
      </c>
      <c r="F208" s="1"/>
    </row>
    <row r="209" ht="14.25">
      <c r="A209" t="s">
        <v>21</v>
      </c>
      <c r="E209" s="1">
        <f>SUM(E197:E208)</f>
        <v>23.446993819346194</v>
      </c>
      <c r="F209" s="1">
        <f>E209/12</f>
        <v>1.9539161516121828</v>
      </c>
    </row>
    <row r="210" ht="14.25">
      <c r="A210">
        <v>2042</v>
      </c>
      <c r="B210" s="2">
        <v>1</v>
      </c>
      <c r="C210" s="2">
        <v>32394</v>
      </c>
      <c r="D210">
        <v>13832</v>
      </c>
      <c r="E210" s="1">
        <f>C210/D210*0.81</f>
        <v>1.8969881434355118</v>
      </c>
      <c r="F210" s="1"/>
    </row>
    <row r="211" ht="14.25">
      <c r="B211" s="2">
        <v>2</v>
      </c>
      <c r="C211" s="2">
        <v>32394</v>
      </c>
      <c r="D211" s="2">
        <v>13832</v>
      </c>
      <c r="E211" s="4">
        <f>C211/D211*0.81</f>
        <v>1.8969881434355118</v>
      </c>
      <c r="F211" s="1"/>
    </row>
    <row r="212" ht="14.25">
      <c r="B212" s="2">
        <v>3</v>
      </c>
      <c r="C212" s="2">
        <v>32394</v>
      </c>
      <c r="D212" s="2">
        <v>13832</v>
      </c>
      <c r="E212" s="4">
        <f>C212/D212*0.81</f>
        <v>1.8969881434355118</v>
      </c>
      <c r="F212" s="1"/>
    </row>
    <row r="213" ht="14.25">
      <c r="B213" s="2">
        <v>4</v>
      </c>
      <c r="C213" s="2">
        <v>32394</v>
      </c>
      <c r="D213" s="2">
        <v>13832</v>
      </c>
      <c r="E213" s="4">
        <f>C213/D213*0.81</f>
        <v>1.8969881434355118</v>
      </c>
      <c r="F213" s="1"/>
    </row>
    <row r="214" ht="14.25">
      <c r="B214" s="2">
        <v>5</v>
      </c>
      <c r="C214" s="2">
        <v>32394</v>
      </c>
      <c r="D214" s="2">
        <v>13832</v>
      </c>
      <c r="E214" s="4">
        <f>C214/D214*0.81</f>
        <v>1.8969881434355118</v>
      </c>
      <c r="F214" s="1"/>
    </row>
    <row r="215" ht="14.25">
      <c r="B215" s="2">
        <v>6</v>
      </c>
      <c r="C215" s="2">
        <v>32394</v>
      </c>
      <c r="D215" s="2">
        <v>13832</v>
      </c>
      <c r="E215" s="4">
        <f>C215/D215*0.81</f>
        <v>1.8969881434355118</v>
      </c>
      <c r="F215" s="1"/>
    </row>
    <row r="216" ht="14.25">
      <c r="B216" s="2">
        <v>7</v>
      </c>
      <c r="C216" s="2">
        <v>32394</v>
      </c>
      <c r="D216" s="2">
        <v>13832</v>
      </c>
      <c r="E216" s="4">
        <f>C216/D216*0.81</f>
        <v>1.8969881434355118</v>
      </c>
      <c r="F216" s="1"/>
    </row>
    <row r="217" ht="14.25">
      <c r="B217" s="2">
        <v>8</v>
      </c>
      <c r="C217" s="2">
        <v>32394</v>
      </c>
      <c r="D217" s="2">
        <v>13832</v>
      </c>
      <c r="E217" s="4">
        <f>C217/D217*0.81</f>
        <v>1.8969881434355118</v>
      </c>
      <c r="F217" s="1"/>
    </row>
    <row r="218" ht="14.25">
      <c r="B218" s="2">
        <v>9</v>
      </c>
      <c r="C218" s="2">
        <v>32394</v>
      </c>
      <c r="D218" s="2">
        <v>13832</v>
      </c>
      <c r="E218" s="4">
        <f>C218/D218*0.81</f>
        <v>1.8969881434355118</v>
      </c>
      <c r="F218" s="1"/>
    </row>
    <row r="219" ht="14.25">
      <c r="B219" s="2">
        <v>10</v>
      </c>
      <c r="C219" s="2">
        <v>32394</v>
      </c>
      <c r="D219" s="2">
        <v>13832</v>
      </c>
      <c r="E219" s="4">
        <f>C219/D219*0.81</f>
        <v>1.8969881434355118</v>
      </c>
      <c r="F219" s="1"/>
    </row>
    <row r="220" ht="14.25">
      <c r="B220" s="2">
        <v>11</v>
      </c>
      <c r="C220" s="2">
        <v>32394</v>
      </c>
      <c r="D220" s="2">
        <v>13832</v>
      </c>
      <c r="E220" s="4">
        <f>C220/D220*0.81</f>
        <v>1.8969881434355118</v>
      </c>
      <c r="F220" s="1"/>
    </row>
    <row r="221" ht="14.25">
      <c r="B221" s="2">
        <v>12</v>
      </c>
      <c r="C221" s="2">
        <v>32394</v>
      </c>
      <c r="D221" s="2">
        <v>13832</v>
      </c>
      <c r="E221" s="4">
        <f>C221/D221*0.81</f>
        <v>1.8969881434355118</v>
      </c>
      <c r="F221" s="1"/>
    </row>
    <row r="222" ht="14.25">
      <c r="A222" t="s">
        <v>22</v>
      </c>
      <c r="E222" s="1">
        <f>SUM(E210:E221)</f>
        <v>22.763857721226135</v>
      </c>
      <c r="F222" s="1">
        <f>E222/12</f>
        <v>1.8969881434355111</v>
      </c>
    </row>
    <row r="223" ht="14.25">
      <c r="A223">
        <v>2043</v>
      </c>
      <c r="B223" s="2">
        <v>1</v>
      </c>
      <c r="C223" s="2">
        <v>32394</v>
      </c>
      <c r="D223">
        <v>14247</v>
      </c>
      <c r="E223" s="1">
        <f>C223/D223*0.81</f>
        <v>1.8417308907138348</v>
      </c>
      <c r="F223" s="1"/>
    </row>
    <row r="224" ht="14.25">
      <c r="B224" s="2">
        <v>2</v>
      </c>
      <c r="C224" s="2">
        <v>32394</v>
      </c>
      <c r="D224" s="2">
        <v>14247</v>
      </c>
      <c r="E224" s="4">
        <f>C224/D224*0.81</f>
        <v>1.8417308907138348</v>
      </c>
      <c r="F224" s="1"/>
    </row>
    <row r="225" ht="14.25">
      <c r="B225" s="2">
        <v>3</v>
      </c>
      <c r="C225" s="2">
        <v>32394</v>
      </c>
      <c r="D225" s="2">
        <v>14247</v>
      </c>
      <c r="E225" s="4">
        <f>C225/D225*0.81</f>
        <v>1.8417308907138348</v>
      </c>
      <c r="F225" s="1"/>
    </row>
    <row r="226" ht="14.25">
      <c r="B226" s="2">
        <v>4</v>
      </c>
      <c r="C226" s="2">
        <v>32394</v>
      </c>
      <c r="D226" s="2">
        <v>14247</v>
      </c>
      <c r="E226" s="4">
        <f>C226/D226*0.81</f>
        <v>1.8417308907138348</v>
      </c>
      <c r="F226" s="1"/>
    </row>
    <row r="227" ht="14.25">
      <c r="B227" s="2">
        <v>5</v>
      </c>
      <c r="C227" s="2">
        <v>32394</v>
      </c>
      <c r="D227" s="2">
        <v>14247</v>
      </c>
      <c r="E227" s="4">
        <f>C227/D227*0.81</f>
        <v>1.8417308907138348</v>
      </c>
      <c r="F227" s="1"/>
    </row>
    <row r="228" ht="14.25">
      <c r="B228" s="2">
        <v>6</v>
      </c>
      <c r="C228" s="2">
        <v>32394</v>
      </c>
      <c r="D228" s="2">
        <v>14247</v>
      </c>
      <c r="E228" s="4">
        <f>C228/D228*0.81</f>
        <v>1.8417308907138348</v>
      </c>
      <c r="F228" s="1"/>
    </row>
    <row r="229" ht="14.25">
      <c r="B229" s="2">
        <v>7</v>
      </c>
      <c r="C229" s="2">
        <v>32394</v>
      </c>
      <c r="D229" s="2">
        <v>14247</v>
      </c>
      <c r="E229" s="4">
        <f>C229/D229*0.81</f>
        <v>1.8417308907138348</v>
      </c>
      <c r="F229" s="1"/>
    </row>
    <row r="230" ht="14.25">
      <c r="B230" s="2">
        <v>8</v>
      </c>
      <c r="C230" s="2">
        <v>32394</v>
      </c>
      <c r="D230" s="2">
        <v>14247</v>
      </c>
      <c r="E230" s="4">
        <f>C230/D230*0.81</f>
        <v>1.8417308907138348</v>
      </c>
      <c r="F230" s="1"/>
    </row>
    <row r="231" ht="14.25">
      <c r="B231" s="2">
        <v>9</v>
      </c>
      <c r="C231" s="2">
        <v>32394</v>
      </c>
      <c r="D231" s="2">
        <v>14247</v>
      </c>
      <c r="E231" s="4">
        <f>C231/D231*0.81</f>
        <v>1.8417308907138348</v>
      </c>
      <c r="F231" s="1"/>
    </row>
    <row r="232" ht="14.25">
      <c r="B232" s="2">
        <v>10</v>
      </c>
      <c r="C232" s="2">
        <v>32394</v>
      </c>
      <c r="D232" s="2">
        <v>14247</v>
      </c>
      <c r="E232" s="4">
        <f>C232/D232*0.81</f>
        <v>1.8417308907138348</v>
      </c>
      <c r="F232" s="1"/>
    </row>
    <row r="233" ht="14.25">
      <c r="B233" s="2">
        <v>11</v>
      </c>
      <c r="C233" s="2">
        <v>32394</v>
      </c>
      <c r="D233" s="2">
        <v>14247</v>
      </c>
      <c r="E233" s="4">
        <f>C233/D233*0.81</f>
        <v>1.8417308907138348</v>
      </c>
      <c r="F233" s="1"/>
    </row>
    <row r="234" ht="14.25">
      <c r="B234" s="2">
        <v>12</v>
      </c>
      <c r="C234" s="2">
        <v>32394</v>
      </c>
      <c r="D234" s="2">
        <v>14247</v>
      </c>
      <c r="E234" s="4">
        <f>C234/D234*0.81</f>
        <v>1.8417308907138348</v>
      </c>
      <c r="F234" s="1"/>
    </row>
    <row r="235" ht="14.25">
      <c r="A235" t="s">
        <v>23</v>
      </c>
      <c r="E235" s="1">
        <f>SUM(E223:E234)</f>
        <v>22.100770688566016</v>
      </c>
      <c r="F235" s="1">
        <f>E235/12</f>
        <v>1.8417308907138346</v>
      </c>
    </row>
    <row r="236" ht="14.25">
      <c r="A236">
        <v>2044</v>
      </c>
      <c r="B236" s="2">
        <v>1</v>
      </c>
      <c r="C236">
        <v>43828</v>
      </c>
      <c r="D236">
        <v>14674</v>
      </c>
      <c r="E236" s="1">
        <f>C236/D236*0.81</f>
        <v>2.4192912634591797</v>
      </c>
      <c r="F236" s="1"/>
    </row>
    <row r="237" ht="14.25">
      <c r="B237" s="2">
        <v>2</v>
      </c>
      <c r="C237" s="2">
        <v>43828</v>
      </c>
      <c r="D237" s="2">
        <v>14674</v>
      </c>
      <c r="E237" s="4">
        <f>C237/D237*0.81</f>
        <v>2.4192912634591797</v>
      </c>
      <c r="F237" s="1"/>
    </row>
    <row r="238" ht="14.25">
      <c r="B238" s="2">
        <v>3</v>
      </c>
      <c r="C238" s="2">
        <v>43828</v>
      </c>
      <c r="D238" s="2">
        <v>14674</v>
      </c>
      <c r="E238" s="4">
        <f>C238/D238*0.81</f>
        <v>2.4192912634591797</v>
      </c>
      <c r="F238" s="1"/>
    </row>
    <row r="239" ht="14.25">
      <c r="B239" s="2">
        <v>4</v>
      </c>
      <c r="C239" s="2">
        <v>43828</v>
      </c>
      <c r="D239" s="2">
        <v>14674</v>
      </c>
      <c r="E239" s="4">
        <f>C239/D239*0.81</f>
        <v>2.4192912634591797</v>
      </c>
      <c r="F239" s="1"/>
    </row>
    <row r="240" ht="14.25">
      <c r="B240" s="2">
        <v>5</v>
      </c>
      <c r="C240" s="2">
        <v>43828</v>
      </c>
      <c r="D240" s="2">
        <v>14674</v>
      </c>
      <c r="E240" s="4">
        <f>C240/D240*0.81</f>
        <v>2.4192912634591797</v>
      </c>
      <c r="F240" s="1"/>
    </row>
    <row r="241" ht="14.25">
      <c r="B241" s="2">
        <v>6</v>
      </c>
      <c r="C241" s="2">
        <v>43828</v>
      </c>
      <c r="D241" s="2">
        <v>14674</v>
      </c>
      <c r="E241" s="4">
        <f>C241/D241*0.81</f>
        <v>2.4192912634591797</v>
      </c>
      <c r="F241" s="1"/>
    </row>
    <row r="242" ht="14.25">
      <c r="B242" s="2">
        <v>7</v>
      </c>
      <c r="C242" s="2">
        <v>43828</v>
      </c>
      <c r="D242" s="2">
        <v>14674</v>
      </c>
      <c r="E242" s="4">
        <f>C242/D242*0.81</f>
        <v>2.4192912634591797</v>
      </c>
      <c r="F242" s="1"/>
    </row>
    <row r="243" ht="14.25">
      <c r="B243" s="2">
        <v>8</v>
      </c>
      <c r="C243" s="2">
        <v>43828</v>
      </c>
      <c r="D243" s="2">
        <v>14674</v>
      </c>
      <c r="E243" s="4">
        <f>C243/D243*0.81</f>
        <v>2.4192912634591797</v>
      </c>
      <c r="F243" s="1"/>
    </row>
    <row r="244" ht="14.25">
      <c r="B244" s="2">
        <v>9</v>
      </c>
      <c r="C244" s="2">
        <v>43828</v>
      </c>
      <c r="D244" s="2">
        <v>14674</v>
      </c>
      <c r="E244" s="4">
        <f>C244/D244*0.81</f>
        <v>2.4192912634591797</v>
      </c>
      <c r="F244" s="1"/>
    </row>
    <row r="245" ht="14.25">
      <c r="B245" s="2">
        <v>10</v>
      </c>
      <c r="C245" s="2">
        <v>43828</v>
      </c>
      <c r="D245" s="2">
        <v>14674</v>
      </c>
      <c r="E245" s="4">
        <f>C245/D245*0.81</f>
        <v>2.4192912634591797</v>
      </c>
      <c r="F245" s="1"/>
    </row>
    <row r="246" ht="14.25">
      <c r="B246" s="2">
        <v>11</v>
      </c>
      <c r="C246" s="2">
        <v>43828</v>
      </c>
      <c r="D246" s="2">
        <v>14674</v>
      </c>
      <c r="E246" s="4">
        <f>C246/D246*0.81</f>
        <v>2.4192912634591797</v>
      </c>
      <c r="F246" s="1"/>
    </row>
    <row r="247" ht="14.25">
      <c r="B247" s="2">
        <v>12</v>
      </c>
      <c r="C247" s="2">
        <v>43828</v>
      </c>
      <c r="D247" s="2">
        <v>14674</v>
      </c>
      <c r="E247" s="4">
        <f>C247/D247*0.81</f>
        <v>2.4192912634591797</v>
      </c>
      <c r="F247" s="1"/>
    </row>
    <row r="248" ht="14.25">
      <c r="A248" t="s">
        <v>24</v>
      </c>
      <c r="E248" s="1">
        <f>SUM(E236:E247)</f>
        <v>29.031495161510154</v>
      </c>
      <c r="F248" s="1">
        <f>E248/12</f>
        <v>2.4192912634591797</v>
      </c>
    </row>
    <row r="249" ht="14.25">
      <c r="A249">
        <v>2045</v>
      </c>
      <c r="B249" s="2">
        <v>1</v>
      </c>
      <c r="C249" s="2">
        <v>43828</v>
      </c>
      <c r="D249">
        <v>15115</v>
      </c>
      <c r="E249" s="1">
        <f>C249/D249*0.81</f>
        <v>2.3487052596758189</v>
      </c>
      <c r="F249" s="1"/>
    </row>
    <row r="250" ht="14.25">
      <c r="B250" s="2">
        <v>2</v>
      </c>
      <c r="C250" s="2">
        <v>43828</v>
      </c>
      <c r="D250" s="2">
        <v>15115</v>
      </c>
      <c r="E250" s="4">
        <f>C250/D250*0.81</f>
        <v>2.3487052596758189</v>
      </c>
      <c r="F250" s="1"/>
    </row>
    <row r="251" ht="14.25">
      <c r="B251" s="2">
        <v>3</v>
      </c>
      <c r="C251" s="2">
        <v>43828</v>
      </c>
      <c r="D251" s="2">
        <v>15115</v>
      </c>
      <c r="E251" s="4">
        <f>C251/D251*0.81</f>
        <v>2.3487052596758189</v>
      </c>
      <c r="F251" s="1"/>
    </row>
    <row r="252" ht="14.25">
      <c r="B252" s="2">
        <v>4</v>
      </c>
      <c r="C252" s="2">
        <v>43828</v>
      </c>
      <c r="D252" s="2">
        <v>15115</v>
      </c>
      <c r="E252" s="4">
        <f>C252/D252*0.81</f>
        <v>2.3487052596758189</v>
      </c>
      <c r="F252" s="1"/>
    </row>
    <row r="253" ht="14.25">
      <c r="B253" s="2">
        <v>5</v>
      </c>
      <c r="C253" s="2">
        <v>43828</v>
      </c>
      <c r="D253" s="2">
        <v>15115</v>
      </c>
      <c r="E253" s="4">
        <f>C253/D253*0.81</f>
        <v>2.3487052596758189</v>
      </c>
      <c r="F253" s="1"/>
    </row>
    <row r="254" ht="14.25">
      <c r="B254" s="2">
        <v>6</v>
      </c>
      <c r="C254" s="2">
        <v>43828</v>
      </c>
      <c r="D254" s="2">
        <v>15115</v>
      </c>
      <c r="E254" s="4">
        <f>C254/D254*0.81</f>
        <v>2.3487052596758189</v>
      </c>
      <c r="F254" s="1"/>
    </row>
    <row r="255" ht="14.25">
      <c r="B255" s="2">
        <v>7</v>
      </c>
      <c r="C255" s="2">
        <v>43828</v>
      </c>
      <c r="D255" s="2">
        <v>15115</v>
      </c>
      <c r="E255" s="4">
        <f>C255/D255*0.81</f>
        <v>2.3487052596758189</v>
      </c>
      <c r="F255" s="1"/>
    </row>
    <row r="256" ht="14.25">
      <c r="B256" s="2">
        <v>8</v>
      </c>
      <c r="C256" s="2">
        <v>43828</v>
      </c>
      <c r="D256" s="2">
        <v>15115</v>
      </c>
      <c r="E256" s="4">
        <f>C256/D256*0.81</f>
        <v>2.3487052596758189</v>
      </c>
      <c r="F256" s="1"/>
    </row>
    <row r="257" ht="14.25">
      <c r="B257" s="2">
        <v>9</v>
      </c>
      <c r="C257" s="2">
        <v>43828</v>
      </c>
      <c r="D257" s="2">
        <v>15115</v>
      </c>
      <c r="E257" s="4">
        <f>C257/D257*0.81</f>
        <v>2.3487052596758189</v>
      </c>
      <c r="F257" s="1"/>
    </row>
    <row r="258" ht="14.25">
      <c r="B258" s="2">
        <v>10</v>
      </c>
      <c r="C258" s="2">
        <v>43828</v>
      </c>
      <c r="D258" s="2">
        <v>15115</v>
      </c>
      <c r="E258" s="4">
        <f>C258/D258*0.81</f>
        <v>2.3487052596758189</v>
      </c>
      <c r="F258" s="1"/>
    </row>
    <row r="259" ht="14.25">
      <c r="B259" s="2">
        <v>11</v>
      </c>
      <c r="C259" s="2">
        <v>43828</v>
      </c>
      <c r="D259" s="2">
        <v>15115</v>
      </c>
      <c r="E259" s="4">
        <f>C259/D259*0.81</f>
        <v>2.3487052596758189</v>
      </c>
      <c r="F259" s="1"/>
    </row>
    <row r="260" ht="14.25">
      <c r="B260" s="2">
        <v>12</v>
      </c>
      <c r="C260" s="2">
        <v>43828</v>
      </c>
      <c r="D260" s="2">
        <v>15115</v>
      </c>
      <c r="E260" s="4">
        <f>C260/D260*0.81</f>
        <v>2.3487052596758189</v>
      </c>
      <c r="F260" s="1"/>
    </row>
    <row r="261" ht="14.25">
      <c r="A261" t="s">
        <v>25</v>
      </c>
      <c r="E261" s="1">
        <f>SUM(E249:E260)</f>
        <v>28.184463116109821</v>
      </c>
      <c r="F261" s="1">
        <f>E261/12</f>
        <v>2.3487052596758184</v>
      </c>
    </row>
    <row r="262" ht="14.25">
      <c r="A262">
        <v>2046</v>
      </c>
      <c r="B262" s="2">
        <v>1</v>
      </c>
      <c r="C262">
        <v>47052</v>
      </c>
      <c r="D262">
        <v>15568</v>
      </c>
      <c r="E262" s="1">
        <f>C262/D262*0.81</f>
        <v>2.448106372045221</v>
      </c>
      <c r="F262" s="1"/>
    </row>
    <row r="263" ht="14.25">
      <c r="B263" s="2">
        <v>2</v>
      </c>
      <c r="C263" s="2">
        <v>47052</v>
      </c>
      <c r="D263" s="2">
        <v>15568</v>
      </c>
      <c r="E263" s="4">
        <f>C263/D263*0.81</f>
        <v>2.448106372045221</v>
      </c>
      <c r="F263" s="1"/>
    </row>
    <row r="264" ht="14.25">
      <c r="B264" s="2">
        <v>3</v>
      </c>
      <c r="C264" s="2">
        <v>47052</v>
      </c>
      <c r="D264" s="2">
        <v>15568</v>
      </c>
      <c r="E264" s="4">
        <f>C264/D264*0.81</f>
        <v>2.448106372045221</v>
      </c>
      <c r="F264" s="1"/>
    </row>
    <row r="265" ht="14.25">
      <c r="B265" s="2">
        <v>4</v>
      </c>
      <c r="C265" s="2">
        <v>47052</v>
      </c>
      <c r="D265" s="2">
        <v>15568</v>
      </c>
      <c r="E265" s="4">
        <f>C265/D265*0.81</f>
        <v>2.448106372045221</v>
      </c>
      <c r="F265" s="1"/>
    </row>
    <row r="266" ht="14.25">
      <c r="B266" s="2">
        <v>5</v>
      </c>
      <c r="C266" s="2">
        <v>47052</v>
      </c>
      <c r="D266" s="2">
        <v>15568</v>
      </c>
      <c r="E266" s="4">
        <f>C266/D266*0.81</f>
        <v>2.448106372045221</v>
      </c>
      <c r="F266" s="1"/>
    </row>
    <row r="267" ht="14.25">
      <c r="B267" s="2">
        <v>6</v>
      </c>
      <c r="C267" s="2">
        <v>47052</v>
      </c>
      <c r="D267" s="2">
        <v>15568</v>
      </c>
      <c r="E267" s="4">
        <f>C267/D267*0.81</f>
        <v>2.448106372045221</v>
      </c>
      <c r="F267" s="1"/>
    </row>
    <row r="268" ht="14.25">
      <c r="B268" s="2">
        <v>7</v>
      </c>
      <c r="C268" s="2">
        <v>47052</v>
      </c>
      <c r="D268" s="2">
        <v>15568</v>
      </c>
      <c r="E268" s="4">
        <f>C268/D268*0.81</f>
        <v>2.448106372045221</v>
      </c>
      <c r="F268" s="1"/>
    </row>
    <row r="269" ht="14.25">
      <c r="B269" s="2">
        <v>8</v>
      </c>
      <c r="C269" s="2">
        <v>47052</v>
      </c>
      <c r="D269" s="2">
        <v>15568</v>
      </c>
      <c r="E269" s="4">
        <f>C269/D269*0.81</f>
        <v>2.448106372045221</v>
      </c>
      <c r="F269" s="1"/>
    </row>
    <row r="270" ht="14.25">
      <c r="B270" s="2">
        <v>9</v>
      </c>
      <c r="C270" s="2">
        <v>47052</v>
      </c>
      <c r="D270" s="2">
        <v>15568</v>
      </c>
      <c r="E270" s="4">
        <f>C270/D270*0.81</f>
        <v>2.448106372045221</v>
      </c>
      <c r="F270" s="1"/>
    </row>
    <row r="271" ht="14.25">
      <c r="B271" s="2">
        <v>10</v>
      </c>
      <c r="C271" s="2">
        <v>47052</v>
      </c>
      <c r="D271" s="2">
        <v>15568</v>
      </c>
      <c r="E271" s="4">
        <f>C271/D271*0.81</f>
        <v>2.448106372045221</v>
      </c>
      <c r="F271" s="1"/>
    </row>
    <row r="272" ht="14.25">
      <c r="B272" s="2">
        <v>11</v>
      </c>
      <c r="C272" s="2">
        <v>47052</v>
      </c>
      <c r="D272" s="2">
        <v>15568</v>
      </c>
      <c r="E272" s="4">
        <f>C272/D272*0.81</f>
        <v>2.448106372045221</v>
      </c>
      <c r="F272" s="1"/>
    </row>
    <row r="273" ht="14.25">
      <c r="B273" s="2">
        <v>12</v>
      </c>
      <c r="C273" s="2">
        <v>47052</v>
      </c>
      <c r="D273" s="2">
        <v>15568</v>
      </c>
      <c r="E273" s="4">
        <f>C273/D273*0.81</f>
        <v>2.448106372045221</v>
      </c>
      <c r="F273" s="1"/>
    </row>
    <row r="274" ht="14.25">
      <c r="A274" t="s">
        <v>26</v>
      </c>
      <c r="E274" s="1">
        <f>SUM(E262:E273)</f>
        <v>29.37727646454265</v>
      </c>
      <c r="F274" s="1">
        <f>E274/12</f>
        <v>2.448106372045221</v>
      </c>
    </row>
    <row r="275" ht="14.25">
      <c r="A275">
        <v>2047</v>
      </c>
      <c r="B275" s="2">
        <v>1</v>
      </c>
      <c r="C275" s="2">
        <v>47052</v>
      </c>
      <c r="D275">
        <v>16035</v>
      </c>
      <c r="E275" s="1">
        <f>C275/D275*0.81</f>
        <v>2.3768082319925168</v>
      </c>
      <c r="F275" s="1"/>
    </row>
    <row r="276" ht="14.25">
      <c r="B276" s="2">
        <v>2</v>
      </c>
      <c r="C276" s="2">
        <v>47052</v>
      </c>
      <c r="D276" s="2">
        <v>16035</v>
      </c>
      <c r="E276" s="4">
        <f>C276/D276*0.81</f>
        <v>2.3768082319925168</v>
      </c>
      <c r="F276" s="1"/>
    </row>
    <row r="277" ht="14.25">
      <c r="B277" s="2">
        <v>3</v>
      </c>
      <c r="C277" s="2">
        <v>47052</v>
      </c>
      <c r="D277" s="2">
        <v>16035</v>
      </c>
      <c r="E277" s="4">
        <f>C277/D277*0.81</f>
        <v>2.3768082319925168</v>
      </c>
      <c r="F277" s="1"/>
    </row>
    <row r="278" ht="14.25">
      <c r="B278" s="2">
        <v>4</v>
      </c>
      <c r="C278" s="2">
        <v>47052</v>
      </c>
      <c r="D278" s="2">
        <v>16035</v>
      </c>
      <c r="E278" s="4">
        <f>C278/D278*0.81</f>
        <v>2.3768082319925168</v>
      </c>
      <c r="F278" s="1"/>
    </row>
    <row r="279" ht="14.25">
      <c r="B279" s="2">
        <v>5</v>
      </c>
      <c r="C279" s="2">
        <v>47052</v>
      </c>
      <c r="D279" s="2">
        <v>16035</v>
      </c>
      <c r="E279" s="4">
        <f>C279/D279*0.81</f>
        <v>2.3768082319925168</v>
      </c>
      <c r="F279" s="1"/>
    </row>
    <row r="280" ht="14.25">
      <c r="B280" s="2">
        <v>6</v>
      </c>
      <c r="C280" s="2">
        <v>47052</v>
      </c>
      <c r="D280" s="2">
        <v>16035</v>
      </c>
      <c r="E280" s="4">
        <f>C280/D280*0.81</f>
        <v>2.3768082319925168</v>
      </c>
      <c r="F280" s="1"/>
    </row>
    <row r="281" ht="14.25">
      <c r="B281" s="2">
        <v>7</v>
      </c>
      <c r="C281" s="2">
        <v>47052</v>
      </c>
      <c r="D281" s="2">
        <v>16035</v>
      </c>
      <c r="E281" s="4">
        <f>C281/D281*0.81</f>
        <v>2.3768082319925168</v>
      </c>
      <c r="F281" s="1"/>
    </row>
    <row r="282" ht="14.25">
      <c r="B282" s="2">
        <v>8</v>
      </c>
      <c r="C282" s="2">
        <v>47052</v>
      </c>
      <c r="D282" s="2">
        <v>16035</v>
      </c>
      <c r="E282" s="4">
        <f>C282/D282*0.81</f>
        <v>2.3768082319925168</v>
      </c>
      <c r="F282" s="1"/>
    </row>
    <row r="283" ht="14.25">
      <c r="B283" s="2">
        <v>9</v>
      </c>
      <c r="C283" s="2">
        <v>47052</v>
      </c>
      <c r="D283" s="2">
        <v>16035</v>
      </c>
      <c r="E283" s="4">
        <f>C283/D283*0.81</f>
        <v>2.3768082319925168</v>
      </c>
      <c r="F283" s="1"/>
    </row>
    <row r="284" ht="14.25">
      <c r="B284" s="2">
        <v>10</v>
      </c>
      <c r="C284" s="2">
        <v>47052</v>
      </c>
      <c r="D284" s="2">
        <v>16035</v>
      </c>
      <c r="E284" s="4">
        <f>C284/D284*0.81</f>
        <v>2.3768082319925168</v>
      </c>
      <c r="F284" s="1"/>
    </row>
    <row r="285" ht="14.25">
      <c r="B285" s="2">
        <v>11</v>
      </c>
      <c r="C285" s="2">
        <v>47052</v>
      </c>
      <c r="D285" s="2">
        <v>16035</v>
      </c>
      <c r="E285" s="4">
        <f>C285/D285*0.81</f>
        <v>2.3768082319925168</v>
      </c>
      <c r="F285" s="1"/>
    </row>
    <row r="286" ht="14.25">
      <c r="B286" s="2">
        <v>12</v>
      </c>
      <c r="C286" s="2">
        <v>47052</v>
      </c>
      <c r="D286" s="2">
        <v>16035</v>
      </c>
      <c r="E286" s="4">
        <f>C286/D286*0.81</f>
        <v>2.3768082319925168</v>
      </c>
      <c r="F286" s="1"/>
    </row>
    <row r="287" ht="14.25">
      <c r="A287" t="s">
        <v>27</v>
      </c>
      <c r="E287" s="1">
        <f>SUM(E275:E286)</f>
        <v>28.5216987839102</v>
      </c>
      <c r="F287" s="1">
        <f>E287/12</f>
        <v>2.3768082319925168</v>
      </c>
    </row>
    <row r="288" ht="14.25">
      <c r="A288">
        <v>2048</v>
      </c>
      <c r="B288" s="2">
        <v>1</v>
      </c>
      <c r="C288" s="2">
        <v>47052</v>
      </c>
      <c r="D288">
        <v>16516</v>
      </c>
      <c r="E288" s="1">
        <f>C288/D288*0.81</f>
        <v>2.3075877936546378</v>
      </c>
      <c r="F288" s="1"/>
    </row>
    <row r="289" ht="14.25">
      <c r="B289" s="2">
        <v>2</v>
      </c>
      <c r="C289" s="2">
        <v>47052</v>
      </c>
      <c r="D289" s="2">
        <v>16516</v>
      </c>
      <c r="E289" s="4">
        <f>C289/D289*0.81</f>
        <v>2.3075877936546378</v>
      </c>
      <c r="F289" s="1"/>
    </row>
    <row r="290" ht="14.25">
      <c r="B290" s="2">
        <v>3</v>
      </c>
      <c r="C290" s="2">
        <v>47052</v>
      </c>
      <c r="D290" s="2">
        <v>16516</v>
      </c>
      <c r="E290" s="4">
        <f>C290/D290*0.81</f>
        <v>2.3075877936546378</v>
      </c>
      <c r="F290" s="1"/>
    </row>
    <row r="291" ht="14.25">
      <c r="B291" s="2">
        <v>4</v>
      </c>
      <c r="C291" s="2">
        <v>47052</v>
      </c>
      <c r="D291" s="2">
        <v>16516</v>
      </c>
      <c r="E291" s="4">
        <f>C291/D291*0.81</f>
        <v>2.3075877936546378</v>
      </c>
      <c r="F291" s="1"/>
    </row>
    <row r="292" ht="14.25">
      <c r="B292" s="2">
        <v>5</v>
      </c>
      <c r="C292" s="2">
        <v>47052</v>
      </c>
      <c r="D292" s="2">
        <v>16516</v>
      </c>
      <c r="E292" s="4">
        <f>C292/D292*0.81</f>
        <v>2.3075877936546378</v>
      </c>
      <c r="F292" s="1"/>
    </row>
    <row r="293" ht="14.25">
      <c r="B293" s="2">
        <v>6</v>
      </c>
      <c r="C293" s="2">
        <v>47052</v>
      </c>
      <c r="D293" s="2">
        <v>16516</v>
      </c>
      <c r="E293" s="4">
        <f>C293/D293*0.81</f>
        <v>2.3075877936546378</v>
      </c>
      <c r="F293" s="1"/>
    </row>
    <row r="294" ht="14.25">
      <c r="B294" s="2">
        <v>7</v>
      </c>
      <c r="C294" s="2">
        <v>47052</v>
      </c>
      <c r="D294" s="2">
        <v>16516</v>
      </c>
      <c r="E294" s="4">
        <f>C294/D294*0.81</f>
        <v>2.3075877936546378</v>
      </c>
      <c r="F294" s="1"/>
    </row>
    <row r="295" ht="14.25">
      <c r="B295" s="2">
        <v>8</v>
      </c>
      <c r="C295" s="2">
        <v>47052</v>
      </c>
      <c r="D295" s="2">
        <v>16516</v>
      </c>
      <c r="E295" s="4">
        <f>C295/D295*0.81</f>
        <v>2.3075877936546378</v>
      </c>
      <c r="F295" s="1"/>
    </row>
    <row r="296" ht="14.25">
      <c r="B296" s="2">
        <v>9</v>
      </c>
      <c r="C296" s="2">
        <v>47052</v>
      </c>
      <c r="D296" s="2">
        <v>16516</v>
      </c>
      <c r="E296" s="4">
        <f>C296/D296*0.81</f>
        <v>2.3075877936546378</v>
      </c>
      <c r="F296" s="1"/>
    </row>
    <row r="297" ht="14.25">
      <c r="B297" s="2">
        <v>10</v>
      </c>
      <c r="C297" s="2">
        <v>47052</v>
      </c>
      <c r="D297" s="2">
        <v>16516</v>
      </c>
      <c r="E297" s="4">
        <f>C297/D297*0.81</f>
        <v>2.3075877936546378</v>
      </c>
      <c r="F297" s="1"/>
    </row>
    <row r="298" ht="14.25">
      <c r="B298" s="2">
        <v>11</v>
      </c>
      <c r="C298" s="2">
        <v>47052</v>
      </c>
      <c r="D298" s="2">
        <v>16516</v>
      </c>
      <c r="E298" s="4">
        <f>C298/D298*0.81</f>
        <v>2.3075877936546378</v>
      </c>
      <c r="F298" s="1"/>
    </row>
    <row r="299" ht="14.25">
      <c r="B299" s="2">
        <v>12</v>
      </c>
      <c r="C299" s="2">
        <v>47052</v>
      </c>
      <c r="D299" s="2">
        <v>16516</v>
      </c>
      <c r="E299" s="4">
        <f>C299/D299*0.81</f>
        <v>2.3075877936546378</v>
      </c>
      <c r="F299" s="1"/>
    </row>
    <row r="300" ht="14.25">
      <c r="A300" t="s">
        <v>28</v>
      </c>
      <c r="E300" s="1">
        <f>SUM(E288:E299)</f>
        <v>27.691053523855647</v>
      </c>
      <c r="F300" s="1">
        <f>E300/12</f>
        <v>2.3075877936546374</v>
      </c>
    </row>
    <row r="301" ht="14.25">
      <c r="A301">
        <v>2049</v>
      </c>
      <c r="B301" s="2">
        <v>1</v>
      </c>
      <c r="C301" s="2">
        <v>47052</v>
      </c>
      <c r="D301">
        <v>17012</v>
      </c>
      <c r="E301" s="1">
        <f>C301/D301*0.81</f>
        <v>2.2403080178697392</v>
      </c>
      <c r="F301" s="1"/>
    </row>
    <row r="302" ht="14.25">
      <c r="B302" s="2">
        <v>2</v>
      </c>
      <c r="C302" s="2">
        <v>47052</v>
      </c>
      <c r="D302" s="2">
        <v>17012</v>
      </c>
      <c r="E302" s="4">
        <f>C302/D302*0.81</f>
        <v>2.2403080178697392</v>
      </c>
      <c r="F302" s="1"/>
    </row>
    <row r="303" ht="14.25">
      <c r="B303" s="2">
        <v>3</v>
      </c>
      <c r="C303" s="2">
        <v>47052</v>
      </c>
      <c r="D303" s="2">
        <v>17012</v>
      </c>
      <c r="E303" s="4">
        <f>C303/D303*0.81</f>
        <v>2.2403080178697392</v>
      </c>
      <c r="F303" s="1"/>
    </row>
    <row r="304" ht="14.25">
      <c r="B304" s="2">
        <v>4</v>
      </c>
      <c r="C304" s="2">
        <v>47052</v>
      </c>
      <c r="D304" s="2">
        <v>17012</v>
      </c>
      <c r="E304" s="4">
        <f>C304/D304*0.81</f>
        <v>2.2403080178697392</v>
      </c>
      <c r="F304" s="1"/>
    </row>
    <row r="305" ht="14.25">
      <c r="B305" s="2">
        <v>5</v>
      </c>
      <c r="C305" s="2">
        <v>47052</v>
      </c>
      <c r="D305" s="2">
        <v>17012</v>
      </c>
      <c r="E305" s="4">
        <f>C305/D305*0.81</f>
        <v>2.2403080178697392</v>
      </c>
      <c r="F305" s="1"/>
    </row>
    <row r="306" ht="14.25">
      <c r="B306" s="2">
        <v>6</v>
      </c>
      <c r="C306" s="2">
        <v>47052</v>
      </c>
      <c r="D306" s="2">
        <v>17012</v>
      </c>
      <c r="E306" s="4">
        <f>C306/D306*0.81</f>
        <v>2.2403080178697392</v>
      </c>
      <c r="F306" s="1"/>
    </row>
    <row r="307" ht="14.25">
      <c r="B307" s="2">
        <v>7</v>
      </c>
      <c r="C307" s="2">
        <v>47052</v>
      </c>
      <c r="D307" s="2">
        <v>17012</v>
      </c>
      <c r="E307" s="4">
        <f>C307/D307*0.81</f>
        <v>2.2403080178697392</v>
      </c>
      <c r="F307" s="1"/>
    </row>
    <row r="308" ht="14.25">
      <c r="B308" s="2">
        <v>8</v>
      </c>
      <c r="C308" s="2">
        <v>47052</v>
      </c>
      <c r="D308" s="2">
        <v>17012</v>
      </c>
      <c r="E308" s="4">
        <f>C308/D308*0.81</f>
        <v>2.2403080178697392</v>
      </c>
      <c r="F308" s="1"/>
    </row>
    <row r="309" ht="14.25">
      <c r="B309" s="2">
        <v>9</v>
      </c>
      <c r="C309" s="2">
        <v>47052</v>
      </c>
      <c r="D309" s="2">
        <v>17012</v>
      </c>
      <c r="E309" s="4">
        <f>C309/D309*0.81</f>
        <v>2.2403080178697392</v>
      </c>
      <c r="F309" s="1"/>
    </row>
    <row r="310" ht="14.25">
      <c r="B310" s="2">
        <v>10</v>
      </c>
      <c r="C310" s="2">
        <v>47052</v>
      </c>
      <c r="D310" s="2">
        <v>17012</v>
      </c>
      <c r="E310" s="4">
        <f>C310/D310*0.81</f>
        <v>2.2403080178697392</v>
      </c>
      <c r="F310" s="1"/>
    </row>
    <row r="311" ht="14.25">
      <c r="B311" s="2">
        <v>11</v>
      </c>
      <c r="C311" s="2">
        <v>47052</v>
      </c>
      <c r="D311" s="2">
        <v>17012</v>
      </c>
      <c r="E311" s="4">
        <f>C311/D311*0.81</f>
        <v>2.2403080178697392</v>
      </c>
      <c r="F311" s="1"/>
    </row>
    <row r="312" ht="14.25">
      <c r="B312" s="2">
        <v>12</v>
      </c>
      <c r="C312" s="2">
        <v>47052</v>
      </c>
      <c r="D312" s="2">
        <v>17012</v>
      </c>
      <c r="E312" s="4">
        <f>C312/D312*0.81</f>
        <v>2.2403080178697392</v>
      </c>
      <c r="F312" s="1"/>
    </row>
    <row r="313" ht="14.25">
      <c r="A313" t="s">
        <v>29</v>
      </c>
      <c r="E313" s="1">
        <f>SUM(E301:E312)</f>
        <v>26.883696214436878</v>
      </c>
      <c r="F313" s="1">
        <f>E313/12</f>
        <v>2.2403080178697397</v>
      </c>
    </row>
    <row r="314" ht="14.25">
      <c r="A314">
        <v>2050</v>
      </c>
      <c r="B314" s="2">
        <v>1</v>
      </c>
      <c r="C314" s="2">
        <v>47052</v>
      </c>
      <c r="D314">
        <v>17522</v>
      </c>
      <c r="E314" s="1">
        <f>C314/D314*0.81</f>
        <v>2.1751010158657689</v>
      </c>
      <c r="F314" s="1"/>
    </row>
    <row r="315" ht="14.25">
      <c r="B315" s="2">
        <v>2</v>
      </c>
      <c r="C315" s="2">
        <v>47052</v>
      </c>
      <c r="D315" s="2">
        <v>17522</v>
      </c>
      <c r="E315" s="4">
        <f>C315/D315*0.81</f>
        <v>2.1751010158657689</v>
      </c>
      <c r="F315" s="1"/>
    </row>
    <row r="316" ht="14.25">
      <c r="B316" s="2">
        <v>3</v>
      </c>
      <c r="C316" s="2">
        <v>47052</v>
      </c>
      <c r="D316" s="2">
        <v>17522</v>
      </c>
      <c r="E316" s="4">
        <f>C316/D316*0.81</f>
        <v>2.1751010158657689</v>
      </c>
      <c r="F316" s="1"/>
    </row>
    <row r="317" ht="14.25">
      <c r="B317" s="2">
        <v>4</v>
      </c>
      <c r="C317" s="2">
        <v>47052</v>
      </c>
      <c r="D317" s="2">
        <v>17522</v>
      </c>
      <c r="E317" s="4">
        <f>C317/D317*0.81</f>
        <v>2.1751010158657689</v>
      </c>
      <c r="F317" s="1"/>
    </row>
    <row r="318" ht="14.25">
      <c r="B318" s="2">
        <v>5</v>
      </c>
      <c r="C318" s="2">
        <v>47052</v>
      </c>
      <c r="D318" s="2">
        <v>17522</v>
      </c>
      <c r="E318" s="4">
        <f>C318/D318*0.81</f>
        <v>2.1751010158657689</v>
      </c>
      <c r="F318" s="1"/>
    </row>
    <row r="319" ht="14.25">
      <c r="B319" s="2">
        <v>6</v>
      </c>
      <c r="C319" s="2">
        <v>47052</v>
      </c>
      <c r="D319" s="2">
        <v>17522</v>
      </c>
      <c r="E319" s="4">
        <f>C319/D319*0.81</f>
        <v>2.1751010158657689</v>
      </c>
      <c r="F319" s="1"/>
    </row>
    <row r="320" ht="14.25">
      <c r="B320" s="2">
        <v>7</v>
      </c>
      <c r="C320" s="2">
        <v>47052</v>
      </c>
      <c r="D320" s="2">
        <v>17522</v>
      </c>
      <c r="E320" s="4">
        <f>C320/D320*0.81</f>
        <v>2.1751010158657689</v>
      </c>
      <c r="F320" s="1"/>
    </row>
    <row r="321" ht="14.25">
      <c r="B321" s="2">
        <v>8</v>
      </c>
      <c r="C321" s="2">
        <v>47052</v>
      </c>
      <c r="D321" s="2">
        <v>17522</v>
      </c>
      <c r="E321" s="4">
        <f>C321/D321*0.81</f>
        <v>2.1751010158657689</v>
      </c>
      <c r="F321" s="1"/>
    </row>
    <row r="322" ht="14.25">
      <c r="B322" s="2">
        <v>9</v>
      </c>
      <c r="C322" s="2">
        <v>47052</v>
      </c>
      <c r="D322" s="2">
        <v>17522</v>
      </c>
      <c r="E322" s="4">
        <f>C322/D322*0.81</f>
        <v>2.1751010158657689</v>
      </c>
      <c r="F322" s="1"/>
    </row>
    <row r="323" ht="14.25">
      <c r="B323" s="2">
        <v>10</v>
      </c>
      <c r="C323" s="2">
        <v>47052</v>
      </c>
      <c r="D323" s="2">
        <v>17522</v>
      </c>
      <c r="E323" s="4">
        <f>C323/D323*0.81</f>
        <v>2.1751010158657689</v>
      </c>
      <c r="F323" s="1"/>
    </row>
    <row r="324" ht="14.25">
      <c r="B324" s="2">
        <v>11</v>
      </c>
      <c r="C324" s="2">
        <v>47052</v>
      </c>
      <c r="D324" s="2">
        <v>17522</v>
      </c>
      <c r="E324" s="4">
        <f>C324/D324*0.81</f>
        <v>2.1751010158657689</v>
      </c>
      <c r="F324" s="1"/>
    </row>
    <row r="325" ht="14.25">
      <c r="B325" s="2">
        <v>12</v>
      </c>
      <c r="C325" s="2">
        <v>47052</v>
      </c>
      <c r="D325" s="2">
        <v>17522</v>
      </c>
      <c r="E325" s="4">
        <f>C325/D325*0.81</f>
        <v>2.1751010158657689</v>
      </c>
      <c r="F325" s="1"/>
    </row>
    <row r="326" ht="14.25">
      <c r="A326" t="s">
        <v>30</v>
      </c>
      <c r="E326" s="1">
        <f>SUM(E314:E325)</f>
        <v>26.101212190389234</v>
      </c>
      <c r="F326" s="1">
        <f>E326/12</f>
        <v>2.1751010158657693</v>
      </c>
    </row>
    <row r="327" ht="14.25">
      <c r="A327">
        <v>2051</v>
      </c>
      <c r="B327" s="2">
        <v>1</v>
      </c>
      <c r="C327" s="2">
        <v>47052</v>
      </c>
      <c r="D327">
        <v>18048</v>
      </c>
      <c r="E327" s="1">
        <f>C327/D327*0.81</f>
        <v>2.1117087765957447</v>
      </c>
      <c r="F327" s="1"/>
    </row>
    <row r="328" ht="14.25">
      <c r="B328" s="2">
        <v>2</v>
      </c>
      <c r="C328" s="2">
        <v>47052</v>
      </c>
      <c r="D328" s="2">
        <v>18048</v>
      </c>
      <c r="E328" s="4">
        <f>C328/D328*0.81</f>
        <v>2.1117087765957447</v>
      </c>
      <c r="F328" s="1"/>
    </row>
    <row r="329" ht="14.25">
      <c r="B329" s="2">
        <v>3</v>
      </c>
      <c r="C329" s="2">
        <v>47052</v>
      </c>
      <c r="D329" s="2">
        <v>18048</v>
      </c>
      <c r="E329" s="4">
        <f>C329/D329*0.81</f>
        <v>2.1117087765957447</v>
      </c>
      <c r="F329" s="1"/>
    </row>
    <row r="330" ht="14.25">
      <c r="B330" s="2">
        <v>4</v>
      </c>
      <c r="C330" s="2">
        <v>47052</v>
      </c>
      <c r="D330" s="2">
        <v>18048</v>
      </c>
      <c r="E330" s="4">
        <f>C330/D330*0.81</f>
        <v>2.1117087765957447</v>
      </c>
      <c r="F330" s="1"/>
    </row>
    <row r="331" ht="14.25">
      <c r="B331" s="2">
        <v>5</v>
      </c>
      <c r="C331" s="2">
        <v>47052</v>
      </c>
      <c r="D331" s="2">
        <v>18048</v>
      </c>
      <c r="E331" s="4">
        <f>C331/D331*0.81</f>
        <v>2.1117087765957447</v>
      </c>
      <c r="F331" s="1"/>
    </row>
    <row r="332" ht="14.25">
      <c r="B332" s="2">
        <v>6</v>
      </c>
      <c r="C332" s="2">
        <v>47052</v>
      </c>
      <c r="D332" s="2">
        <v>18048</v>
      </c>
      <c r="E332" s="4">
        <f>C332/D332*0.81</f>
        <v>2.1117087765957447</v>
      </c>
      <c r="F332" s="1"/>
    </row>
    <row r="333" ht="14.25">
      <c r="B333" s="2">
        <v>7</v>
      </c>
      <c r="C333" s="2">
        <v>47052</v>
      </c>
      <c r="D333" s="2">
        <v>18048</v>
      </c>
      <c r="E333" s="4">
        <f>C333/D333*0.81</f>
        <v>2.1117087765957447</v>
      </c>
      <c r="F333" s="1"/>
    </row>
    <row r="334" ht="14.25">
      <c r="B334" s="2">
        <v>8</v>
      </c>
      <c r="C334" s="2">
        <v>47052</v>
      </c>
      <c r="D334" s="2">
        <v>18048</v>
      </c>
      <c r="E334" s="4">
        <f>C334/D334*0.81</f>
        <v>2.1117087765957447</v>
      </c>
      <c r="F334" s="1"/>
    </row>
    <row r="335" ht="14.25">
      <c r="B335" s="2">
        <v>9</v>
      </c>
      <c r="C335" s="2">
        <v>47052</v>
      </c>
      <c r="D335" s="2">
        <v>18048</v>
      </c>
      <c r="E335" s="4">
        <f>C335/D335*0.81</f>
        <v>2.1117087765957447</v>
      </c>
      <c r="F335" s="1"/>
    </row>
    <row r="336" ht="14.25">
      <c r="B336" s="2">
        <v>10</v>
      </c>
      <c r="C336" s="2">
        <v>47052</v>
      </c>
      <c r="D336" s="2">
        <v>18048</v>
      </c>
      <c r="E336" s="4">
        <f>C336/D336*0.81</f>
        <v>2.1117087765957447</v>
      </c>
      <c r="F336" s="1"/>
    </row>
    <row r="337" ht="14.25">
      <c r="B337" s="2">
        <v>11</v>
      </c>
      <c r="C337" s="2">
        <v>47052</v>
      </c>
      <c r="D337" s="2">
        <v>18048</v>
      </c>
      <c r="E337" s="4">
        <f>C337/D337*0.81</f>
        <v>2.1117087765957447</v>
      </c>
      <c r="F337" s="1"/>
    </row>
    <row r="338" ht="14.25">
      <c r="B338" s="2">
        <v>12</v>
      </c>
      <c r="C338" s="2">
        <v>47052</v>
      </c>
      <c r="D338" s="2">
        <v>18048</v>
      </c>
      <c r="E338" s="4">
        <f>C338/D338*0.81</f>
        <v>2.1117087765957447</v>
      </c>
      <c r="F338" s="1"/>
    </row>
    <row r="339" ht="14.25">
      <c r="A339" t="s">
        <v>31</v>
      </c>
      <c r="E339" s="1">
        <f>SUM(E327:E338)</f>
        <v>25.340505319148935</v>
      </c>
      <c r="F339" s="1">
        <f>E339/12</f>
        <v>2.1117087765957447</v>
      </c>
    </row>
    <row r="340" ht="14.25">
      <c r="A340">
        <v>2052</v>
      </c>
      <c r="B340" s="2">
        <v>1</v>
      </c>
      <c r="C340" s="2">
        <v>47052</v>
      </c>
      <c r="D340">
        <v>18589</v>
      </c>
      <c r="E340" s="1">
        <f>C340/D340*0.81</f>
        <v>2.0502512238420572</v>
      </c>
      <c r="F340" s="1"/>
    </row>
    <row r="341" ht="14.25">
      <c r="B341" s="2">
        <v>2</v>
      </c>
      <c r="C341" s="2">
        <v>47052</v>
      </c>
      <c r="D341" s="2">
        <v>18589</v>
      </c>
      <c r="E341" s="4">
        <f>C341/D341*0.81</f>
        <v>2.0502512238420572</v>
      </c>
      <c r="F341" s="1"/>
    </row>
    <row r="342" ht="14.25">
      <c r="B342" s="2">
        <v>3</v>
      </c>
      <c r="C342" s="2">
        <v>47052</v>
      </c>
      <c r="D342" s="2">
        <v>18589</v>
      </c>
      <c r="E342" s="4">
        <f>C342/D342*0.81</f>
        <v>2.0502512238420572</v>
      </c>
      <c r="F342" s="1"/>
    </row>
    <row r="343" ht="14.25">
      <c r="B343" s="2">
        <v>4</v>
      </c>
      <c r="C343" s="2">
        <v>47052</v>
      </c>
      <c r="D343" s="2">
        <v>18589</v>
      </c>
      <c r="E343" s="4">
        <f>C343/D343*0.81</f>
        <v>2.0502512238420572</v>
      </c>
      <c r="F343" s="1"/>
    </row>
    <row r="344" ht="14.25">
      <c r="B344" s="2">
        <v>5</v>
      </c>
      <c r="C344" s="2">
        <v>47052</v>
      </c>
      <c r="D344" s="2">
        <v>18589</v>
      </c>
      <c r="E344" s="4">
        <f>C344/D344*0.81</f>
        <v>2.0502512238420572</v>
      </c>
      <c r="F344" s="1"/>
    </row>
    <row r="345" ht="14.25">
      <c r="B345" s="2">
        <v>6</v>
      </c>
      <c r="C345" s="2">
        <v>47052</v>
      </c>
      <c r="D345" s="2">
        <v>18589</v>
      </c>
      <c r="E345" s="4">
        <f>C345/D345*0.81</f>
        <v>2.0502512238420572</v>
      </c>
      <c r="F345" s="1"/>
    </row>
    <row r="346" ht="14.25">
      <c r="B346" s="2">
        <v>7</v>
      </c>
      <c r="C346" s="2">
        <v>47052</v>
      </c>
      <c r="D346" s="2">
        <v>18589</v>
      </c>
      <c r="E346" s="4">
        <f>C346/D346*0.81</f>
        <v>2.0502512238420572</v>
      </c>
      <c r="F346" s="1"/>
    </row>
    <row r="347" ht="14.25">
      <c r="B347" s="2">
        <v>8</v>
      </c>
      <c r="C347" s="2">
        <v>47052</v>
      </c>
      <c r="D347" s="2">
        <v>18589</v>
      </c>
      <c r="E347" s="4">
        <f>C347/D347*0.81</f>
        <v>2.0502512238420572</v>
      </c>
      <c r="F347" s="1"/>
    </row>
    <row r="348" ht="14.25">
      <c r="B348" s="2">
        <v>9</v>
      </c>
      <c r="C348" s="2">
        <v>47052</v>
      </c>
      <c r="D348" s="2">
        <v>18589</v>
      </c>
      <c r="E348" s="4">
        <f>C348/D348*0.81</f>
        <v>2.0502512238420572</v>
      </c>
      <c r="F348" s="1"/>
    </row>
    <row r="349" ht="14.25">
      <c r="B349" s="2">
        <v>10</v>
      </c>
      <c r="C349" s="2">
        <v>47052</v>
      </c>
      <c r="D349" s="2">
        <v>18589</v>
      </c>
      <c r="E349" s="4">
        <f>C349/D349*0.81</f>
        <v>2.0502512238420572</v>
      </c>
      <c r="F349" s="1"/>
    </row>
    <row r="350" ht="14.25">
      <c r="B350" s="2">
        <v>11</v>
      </c>
      <c r="C350" s="2">
        <v>47052</v>
      </c>
      <c r="D350" s="2">
        <v>18589</v>
      </c>
      <c r="E350" s="4">
        <f>C350/D350*0.81</f>
        <v>2.0502512238420572</v>
      </c>
      <c r="F350" s="1"/>
    </row>
    <row r="351" ht="14.25">
      <c r="B351" s="2">
        <v>12</v>
      </c>
      <c r="C351" s="2">
        <v>47052</v>
      </c>
      <c r="D351" s="2">
        <v>18589</v>
      </c>
      <c r="E351" s="4">
        <f>C351/D351*0.81</f>
        <v>2.0502512238420572</v>
      </c>
      <c r="F351" s="1"/>
    </row>
    <row r="352" ht="14.25">
      <c r="A352" t="s">
        <v>32</v>
      </c>
      <c r="E352" s="1">
        <f>SUM(E340:E351)</f>
        <v>24.603014686104686</v>
      </c>
      <c r="F352" s="1">
        <f>E352/12</f>
        <v>2.0502512238420572</v>
      </c>
    </row>
    <row r="353" ht="14.25">
      <c r="A353">
        <v>2053</v>
      </c>
      <c r="B353" s="2">
        <v>1</v>
      </c>
      <c r="C353" s="2">
        <v>47052</v>
      </c>
      <c r="D353">
        <v>19147</v>
      </c>
      <c r="E353" s="1">
        <f>C353/D353*0.81</f>
        <v>1.9905008617537998</v>
      </c>
      <c r="F353" s="1"/>
    </row>
    <row r="354" ht="14.25">
      <c r="B354" s="2">
        <v>2</v>
      </c>
      <c r="C354" s="2">
        <v>47052</v>
      </c>
      <c r="D354" s="2">
        <v>19147</v>
      </c>
      <c r="E354" s="4">
        <f>C354/D354*0.81</f>
        <v>1.9905008617537998</v>
      </c>
      <c r="F354" s="1"/>
    </row>
    <row r="355" ht="14.25">
      <c r="B355" s="2">
        <v>3</v>
      </c>
      <c r="C355" s="2">
        <v>47052</v>
      </c>
      <c r="D355" s="2">
        <v>19147</v>
      </c>
      <c r="E355" s="4">
        <f>C355/D355*0.81</f>
        <v>1.9905008617537998</v>
      </c>
      <c r="F355" s="1"/>
    </row>
    <row r="356" ht="14.25">
      <c r="B356" s="2">
        <v>4</v>
      </c>
      <c r="C356" s="2">
        <v>47052</v>
      </c>
      <c r="D356" s="2">
        <v>19147</v>
      </c>
      <c r="E356" s="4">
        <f>C356/D356*0.81</f>
        <v>1.9905008617537998</v>
      </c>
      <c r="F356" s="1"/>
    </row>
    <row r="357" ht="14.25">
      <c r="B357" s="2">
        <v>5</v>
      </c>
      <c r="C357" s="2">
        <v>47052</v>
      </c>
      <c r="D357" s="2">
        <v>19147</v>
      </c>
      <c r="E357" s="4">
        <f>C357/D357*0.81</f>
        <v>1.9905008617537998</v>
      </c>
      <c r="F357" s="1"/>
    </row>
    <row r="358" ht="14.25">
      <c r="B358" s="2">
        <v>6</v>
      </c>
      <c r="C358" s="2">
        <v>47052</v>
      </c>
      <c r="D358" s="2">
        <v>19147</v>
      </c>
      <c r="E358" s="4">
        <f>C358/D358*0.81</f>
        <v>1.9905008617537998</v>
      </c>
      <c r="F358" s="1"/>
    </row>
    <row r="359" ht="14.25">
      <c r="B359" s="2">
        <v>7</v>
      </c>
      <c r="C359" s="2">
        <v>47052</v>
      </c>
      <c r="D359" s="2">
        <v>19147</v>
      </c>
      <c r="E359" s="4">
        <f>C359/D359*0.81</f>
        <v>1.9905008617537998</v>
      </c>
      <c r="F359" s="1"/>
    </row>
    <row r="360" ht="14.25">
      <c r="B360" s="2">
        <v>8</v>
      </c>
      <c r="C360" s="2">
        <v>47052</v>
      </c>
      <c r="D360" s="2">
        <v>19147</v>
      </c>
      <c r="E360" s="4">
        <f>C360/D360*0.81</f>
        <v>1.9905008617537998</v>
      </c>
      <c r="F360" s="1"/>
    </row>
    <row r="361" ht="14.25">
      <c r="B361" s="2">
        <v>9</v>
      </c>
      <c r="C361" s="2">
        <v>47052</v>
      </c>
      <c r="D361" s="2">
        <v>19147</v>
      </c>
      <c r="E361" s="4">
        <f>C361/D361*0.81</f>
        <v>1.9905008617537998</v>
      </c>
      <c r="F361" s="1"/>
    </row>
    <row r="362" ht="14.25">
      <c r="B362" s="2">
        <v>10</v>
      </c>
      <c r="C362" s="2">
        <v>47052</v>
      </c>
      <c r="D362" s="2">
        <v>19147</v>
      </c>
      <c r="E362" s="4">
        <f>C362/D362*0.81</f>
        <v>1.9905008617537998</v>
      </c>
      <c r="F362" s="1"/>
    </row>
    <row r="363" ht="14.25">
      <c r="B363" s="2">
        <v>11</v>
      </c>
      <c r="C363" s="2">
        <v>47052</v>
      </c>
      <c r="D363" s="2">
        <v>19147</v>
      </c>
      <c r="E363" s="4">
        <f>C363/D363*0.81</f>
        <v>1.9905008617537998</v>
      </c>
      <c r="F363" s="1"/>
    </row>
    <row r="364" ht="14.25">
      <c r="B364" s="2">
        <v>12</v>
      </c>
      <c r="C364" s="2">
        <v>47052</v>
      </c>
      <c r="D364" s="2">
        <v>19147</v>
      </c>
      <c r="E364" s="4">
        <f>C364/D364*0.81</f>
        <v>1.9905008617537998</v>
      </c>
      <c r="F364" s="1"/>
    </row>
    <row r="365" ht="14.25">
      <c r="A365" t="s">
        <v>33</v>
      </c>
      <c r="E365" s="1">
        <f>SUM(E353:E364)</f>
        <v>23.886010341045605</v>
      </c>
      <c r="F365" s="1">
        <f>E365/12</f>
        <v>1.9905008617538005</v>
      </c>
    </row>
    <row r="366" ht="14.25">
      <c r="A366">
        <v>2054</v>
      </c>
      <c r="B366" s="2">
        <v>1</v>
      </c>
      <c r="C366" s="2">
        <v>47052</v>
      </c>
      <c r="D366">
        <v>19721</v>
      </c>
      <c r="E366" s="1">
        <f>C366/D366*0.81</f>
        <v>1.9325652857360174</v>
      </c>
      <c r="F366" s="1"/>
    </row>
    <row r="367" ht="14.25">
      <c r="B367" s="2">
        <v>2</v>
      </c>
      <c r="C367" s="2">
        <v>47052</v>
      </c>
      <c r="D367" s="2">
        <v>19721</v>
      </c>
      <c r="E367" s="4">
        <f>C367/D367*0.81</f>
        <v>1.9325652857360174</v>
      </c>
      <c r="F367" s="1"/>
    </row>
    <row r="368" ht="14.25">
      <c r="B368" s="2">
        <v>3</v>
      </c>
      <c r="C368" s="2">
        <v>47052</v>
      </c>
      <c r="D368" s="2">
        <v>19721</v>
      </c>
      <c r="E368" s="4">
        <f>C368/D368*0.81</f>
        <v>1.9325652857360174</v>
      </c>
      <c r="F368" s="1"/>
    </row>
    <row r="369" ht="14.25">
      <c r="B369" s="2">
        <v>4</v>
      </c>
      <c r="C369" s="2">
        <v>47052</v>
      </c>
      <c r="D369" s="2">
        <v>19721</v>
      </c>
      <c r="E369" s="4">
        <f>C369/D369*0.81</f>
        <v>1.9325652857360174</v>
      </c>
      <c r="F369" s="1"/>
    </row>
    <row r="370" ht="14.25">
      <c r="B370" s="2">
        <v>5</v>
      </c>
      <c r="C370" s="2">
        <v>47052</v>
      </c>
      <c r="D370" s="2">
        <v>19721</v>
      </c>
      <c r="E370" s="4">
        <f>C370/D370*0.81</f>
        <v>1.9325652857360174</v>
      </c>
      <c r="F370" s="1"/>
    </row>
    <row r="371" ht="14.25">
      <c r="B371" s="2">
        <v>6</v>
      </c>
      <c r="C371" s="2">
        <v>47052</v>
      </c>
      <c r="D371" s="2">
        <v>19721</v>
      </c>
      <c r="E371" s="4">
        <f>C371/D371*0.81</f>
        <v>1.9325652857360174</v>
      </c>
      <c r="F371" s="1"/>
    </row>
    <row r="372" ht="14.25">
      <c r="B372" s="2">
        <v>7</v>
      </c>
      <c r="C372" s="2">
        <v>47052</v>
      </c>
      <c r="D372" s="2">
        <v>19721</v>
      </c>
      <c r="E372" s="4">
        <f>C372/D372*0.81</f>
        <v>1.9325652857360174</v>
      </c>
      <c r="F372" s="1"/>
    </row>
    <row r="373" ht="14.25">
      <c r="B373" s="2">
        <v>8</v>
      </c>
      <c r="C373" s="2">
        <v>47052</v>
      </c>
      <c r="D373" s="2">
        <v>19721</v>
      </c>
      <c r="E373" s="4">
        <f>C373/D373*0.81</f>
        <v>1.9325652857360174</v>
      </c>
      <c r="F373" s="1"/>
    </row>
    <row r="374" ht="14.25">
      <c r="B374" s="2">
        <v>9</v>
      </c>
      <c r="C374" s="2">
        <v>47052</v>
      </c>
      <c r="D374" s="2">
        <v>19721</v>
      </c>
      <c r="E374" s="4">
        <f>C374/D374*0.81</f>
        <v>1.9325652857360174</v>
      </c>
      <c r="F374" s="1"/>
    </row>
    <row r="375" ht="14.25">
      <c r="B375" s="2">
        <v>10</v>
      </c>
      <c r="C375" s="2">
        <v>47052</v>
      </c>
      <c r="D375" s="2">
        <v>19721</v>
      </c>
      <c r="E375" s="4">
        <f>C375/D375*0.81</f>
        <v>1.9325652857360174</v>
      </c>
      <c r="F375" s="1"/>
    </row>
    <row r="376" ht="14.25">
      <c r="B376" s="2">
        <v>11</v>
      </c>
      <c r="C376" s="2">
        <v>47052</v>
      </c>
      <c r="D376" s="2">
        <v>19721</v>
      </c>
      <c r="E376" s="4">
        <f>C376/D376*0.81</f>
        <v>1.9325652857360174</v>
      </c>
      <c r="F376" s="1"/>
    </row>
    <row r="377" ht="14.25">
      <c r="B377" s="2">
        <v>12</v>
      </c>
      <c r="C377" s="2">
        <v>47052</v>
      </c>
      <c r="D377" s="2">
        <v>19721</v>
      </c>
      <c r="E377" s="4">
        <f>C377/D377*0.81</f>
        <v>1.9325652857360174</v>
      </c>
      <c r="F377" s="1"/>
    </row>
    <row r="378" ht="14.25">
      <c r="A378" t="s">
        <v>34</v>
      </c>
      <c r="E378" s="1">
        <f>SUM(E366:E377)</f>
        <v>23.190783428832216</v>
      </c>
      <c r="F378" s="1">
        <f>E378/12</f>
        <v>1.932565285736018</v>
      </c>
    </row>
    <row r="379" ht="14.25">
      <c r="A379">
        <v>2055</v>
      </c>
      <c r="B379" s="2">
        <v>1</v>
      </c>
      <c r="C379" s="2">
        <v>47052</v>
      </c>
      <c r="D379">
        <v>20313</v>
      </c>
      <c r="E379" s="1">
        <f>C379/D379*0.81</f>
        <v>1.8762428001772267</v>
      </c>
      <c r="F379" s="1"/>
    </row>
    <row r="380" ht="14.25">
      <c r="B380" s="2">
        <v>2</v>
      </c>
      <c r="C380" s="2">
        <v>47052</v>
      </c>
      <c r="D380" s="2">
        <v>20313</v>
      </c>
      <c r="E380" s="4">
        <f>C380/D380*0.81</f>
        <v>1.8762428001772267</v>
      </c>
      <c r="F380" s="1"/>
    </row>
    <row r="381" ht="14.25">
      <c r="B381" s="2">
        <v>3</v>
      </c>
      <c r="C381" s="2">
        <v>47052</v>
      </c>
      <c r="D381" s="2">
        <v>20313</v>
      </c>
      <c r="E381" s="4">
        <f>C381/D381*0.81</f>
        <v>1.8762428001772267</v>
      </c>
      <c r="F381" s="1"/>
    </row>
    <row r="382" ht="14.25">
      <c r="B382" s="2">
        <v>4</v>
      </c>
      <c r="C382" s="2">
        <v>47052</v>
      </c>
      <c r="D382" s="2">
        <v>20313</v>
      </c>
      <c r="E382" s="4">
        <f>C382/D382*0.81</f>
        <v>1.8762428001772267</v>
      </c>
      <c r="F382" s="1"/>
    </row>
    <row r="383" ht="14.25">
      <c r="B383" s="2">
        <v>5</v>
      </c>
      <c r="C383" s="2">
        <v>47052</v>
      </c>
      <c r="D383" s="2">
        <v>20313</v>
      </c>
      <c r="E383" s="4">
        <f>C383/D383*0.81</f>
        <v>1.8762428001772267</v>
      </c>
      <c r="F383" s="1"/>
    </row>
    <row r="384" ht="14.25">
      <c r="B384" s="2">
        <v>6</v>
      </c>
      <c r="C384" s="2">
        <v>47052</v>
      </c>
      <c r="D384" s="2">
        <v>20313</v>
      </c>
      <c r="E384" s="4">
        <f>C384/D384*0.81</f>
        <v>1.8762428001772267</v>
      </c>
      <c r="F384" s="1"/>
    </row>
    <row r="385" ht="14.25">
      <c r="B385" s="2">
        <v>7</v>
      </c>
      <c r="C385" s="2">
        <v>47052</v>
      </c>
      <c r="D385" s="2">
        <v>20313</v>
      </c>
      <c r="E385" s="4">
        <f>C385/D385*0.81</f>
        <v>1.8762428001772267</v>
      </c>
      <c r="F385" s="1"/>
    </row>
    <row r="386" ht="14.25">
      <c r="B386" s="2">
        <v>8</v>
      </c>
      <c r="C386" s="2">
        <v>47052</v>
      </c>
      <c r="D386" s="2">
        <v>20313</v>
      </c>
      <c r="E386" s="4">
        <f>C386/D386*0.81</f>
        <v>1.8762428001772267</v>
      </c>
      <c r="F386" s="1"/>
    </row>
    <row r="387" ht="14.25">
      <c r="B387" s="2">
        <v>9</v>
      </c>
      <c r="C387" s="2">
        <v>47052</v>
      </c>
      <c r="D387" s="2">
        <v>20313</v>
      </c>
      <c r="E387" s="4">
        <f>C387/D387*0.81</f>
        <v>1.8762428001772267</v>
      </c>
      <c r="F387" s="1"/>
    </row>
    <row r="388" ht="14.25">
      <c r="B388" s="2">
        <v>10</v>
      </c>
      <c r="C388" s="2">
        <v>47052</v>
      </c>
      <c r="D388" s="2">
        <v>20313</v>
      </c>
      <c r="E388" s="4">
        <f>C388/D388*0.81</f>
        <v>1.8762428001772267</v>
      </c>
      <c r="F388" s="1"/>
    </row>
    <row r="389" ht="14.25">
      <c r="B389" s="2">
        <v>11</v>
      </c>
      <c r="C389" s="2">
        <v>47052</v>
      </c>
      <c r="D389" s="2">
        <v>20313</v>
      </c>
      <c r="E389" s="4">
        <f>C389/D389*0.81</f>
        <v>1.8762428001772267</v>
      </c>
      <c r="F389" s="1"/>
    </row>
    <row r="390" ht="14.25">
      <c r="B390" s="2">
        <v>12</v>
      </c>
      <c r="C390" s="2">
        <v>47052</v>
      </c>
      <c r="D390" s="2">
        <v>20313</v>
      </c>
      <c r="E390" s="4">
        <f>C390/D390*0.81</f>
        <v>1.8762428001772267</v>
      </c>
      <c r="F390" s="1"/>
    </row>
    <row r="391" ht="14.25">
      <c r="A391" t="s">
        <v>35</v>
      </c>
      <c r="E391" s="1">
        <f>SUM(E379:E390)</f>
        <v>22.514913602126722</v>
      </c>
      <c r="F391" s="1">
        <f>E391/12</f>
        <v>1.8762428001772269</v>
      </c>
    </row>
    <row r="392" ht="14.25">
      <c r="A392">
        <v>2056</v>
      </c>
      <c r="B392" s="2">
        <v>1</v>
      </c>
      <c r="C392" s="2">
        <v>47052</v>
      </c>
      <c r="D392">
        <v>20923</v>
      </c>
      <c r="E392" s="1">
        <f>C392/D392*0.81</f>
        <v>1.8215418439038382</v>
      </c>
      <c r="F392" s="1"/>
    </row>
    <row r="393" ht="14.25">
      <c r="B393" s="2">
        <v>2</v>
      </c>
      <c r="C393" s="2">
        <v>47052</v>
      </c>
      <c r="D393" s="2">
        <v>20923</v>
      </c>
      <c r="E393" s="4">
        <f>C393/D393*0.81</f>
        <v>1.8215418439038382</v>
      </c>
      <c r="F393" s="1"/>
    </row>
    <row r="394" ht="14.25">
      <c r="B394" s="2">
        <v>3</v>
      </c>
      <c r="C394" s="2">
        <v>47052</v>
      </c>
      <c r="D394" s="2">
        <v>20923</v>
      </c>
      <c r="E394" s="4">
        <f>C394/D394*0.81</f>
        <v>1.8215418439038382</v>
      </c>
      <c r="F394" s="1"/>
    </row>
    <row r="395" ht="14.25">
      <c r="B395" s="2">
        <v>4</v>
      </c>
      <c r="C395" s="2">
        <v>47052</v>
      </c>
      <c r="D395" s="2">
        <v>20923</v>
      </c>
      <c r="E395" s="4">
        <f>C395/D395*0.81</f>
        <v>1.8215418439038382</v>
      </c>
      <c r="F395" s="1"/>
    </row>
    <row r="396" ht="14.25">
      <c r="B396" s="2">
        <v>5</v>
      </c>
      <c r="C396" s="2">
        <v>47052</v>
      </c>
      <c r="D396" s="2">
        <v>20923</v>
      </c>
      <c r="E396" s="4">
        <f>C396/D396*0.81</f>
        <v>1.8215418439038382</v>
      </c>
      <c r="F396" s="1"/>
    </row>
    <row r="397" ht="14.25">
      <c r="B397" s="2">
        <v>6</v>
      </c>
      <c r="C397" s="2">
        <v>47052</v>
      </c>
      <c r="D397" s="2">
        <v>20923</v>
      </c>
      <c r="E397" s="4">
        <f>C397/D397*0.81</f>
        <v>1.8215418439038382</v>
      </c>
      <c r="F397" s="1"/>
    </row>
    <row r="398" ht="14.25">
      <c r="B398" s="2">
        <v>7</v>
      </c>
      <c r="C398" s="2">
        <v>47052</v>
      </c>
      <c r="D398" s="2">
        <v>20923</v>
      </c>
      <c r="E398" s="4">
        <f>C398/D398*0.81</f>
        <v>1.8215418439038382</v>
      </c>
      <c r="F398" s="1"/>
    </row>
    <row r="399" ht="14.25">
      <c r="B399" s="2">
        <v>8</v>
      </c>
      <c r="C399" s="2">
        <v>47052</v>
      </c>
      <c r="D399" s="2">
        <v>20923</v>
      </c>
      <c r="E399" s="4">
        <f>C399/D399*0.81</f>
        <v>1.8215418439038382</v>
      </c>
      <c r="F399" s="1"/>
    </row>
    <row r="400" ht="14.25">
      <c r="B400" s="2">
        <v>9</v>
      </c>
      <c r="C400" s="2">
        <v>47052</v>
      </c>
      <c r="D400" s="2">
        <v>20923</v>
      </c>
      <c r="E400" s="4">
        <f>C400/D400*0.81</f>
        <v>1.8215418439038382</v>
      </c>
      <c r="F400" s="1"/>
    </row>
    <row r="401" ht="14.25">
      <c r="B401" s="2">
        <v>10</v>
      </c>
      <c r="C401" s="2">
        <v>47052</v>
      </c>
      <c r="D401" s="2">
        <v>20923</v>
      </c>
      <c r="E401" s="4">
        <f>C401/D401*0.81</f>
        <v>1.8215418439038382</v>
      </c>
      <c r="F401" s="1"/>
    </row>
    <row r="402" ht="14.25">
      <c r="B402" s="2">
        <v>11</v>
      </c>
      <c r="C402" s="2">
        <v>47052</v>
      </c>
      <c r="D402" s="2">
        <v>20923</v>
      </c>
      <c r="E402" s="4">
        <f>C402/D402*0.81</f>
        <v>1.8215418439038382</v>
      </c>
      <c r="F402" s="1"/>
    </row>
    <row r="403" ht="14.25">
      <c r="B403" s="2">
        <v>12</v>
      </c>
      <c r="C403" s="2">
        <v>47052</v>
      </c>
      <c r="D403" s="2">
        <v>20923</v>
      </c>
      <c r="E403" s="4">
        <f>C403/D403*0.81</f>
        <v>1.8215418439038382</v>
      </c>
      <c r="F403" s="1"/>
    </row>
    <row r="404" ht="14.25">
      <c r="A404" t="s">
        <v>36</v>
      </c>
      <c r="E404" s="1">
        <f>SUM(E392:E403)</f>
        <v>21.858502126846052</v>
      </c>
      <c r="F404" s="1">
        <f>E404/12</f>
        <v>1.8215418439038376</v>
      </c>
    </row>
    <row r="405" ht="14.25">
      <c r="A405">
        <v>2057</v>
      </c>
      <c r="B405" s="2">
        <v>1</v>
      </c>
      <c r="C405" s="2">
        <v>47052</v>
      </c>
      <c r="D405">
        <v>21550</v>
      </c>
      <c r="E405" s="1">
        <f>C405/D405*0.81</f>
        <v>1.7685438515081207</v>
      </c>
      <c r="F405" s="1"/>
    </row>
    <row r="406" ht="14.25">
      <c r="B406" s="2">
        <v>2</v>
      </c>
      <c r="C406" s="2">
        <v>47052</v>
      </c>
      <c r="D406" s="2">
        <v>21550</v>
      </c>
      <c r="E406" s="4">
        <f>C406/D406*0.81</f>
        <v>1.7685438515081207</v>
      </c>
      <c r="F406" s="1"/>
    </row>
    <row r="407" ht="14.25">
      <c r="B407" s="2">
        <v>3</v>
      </c>
      <c r="C407" s="2">
        <v>47052</v>
      </c>
      <c r="D407" s="2">
        <v>21550</v>
      </c>
      <c r="E407" s="4">
        <f>C407/D407*0.81</f>
        <v>1.7685438515081207</v>
      </c>
      <c r="F407" s="1"/>
    </row>
    <row r="408" ht="14.25">
      <c r="B408" s="2">
        <v>4</v>
      </c>
      <c r="C408" s="2">
        <v>47052</v>
      </c>
      <c r="D408" s="2">
        <v>21550</v>
      </c>
      <c r="E408" s="4">
        <f>C408/D408*0.81</f>
        <v>1.7685438515081207</v>
      </c>
      <c r="F408" s="1"/>
    </row>
    <row r="409" ht="14.25">
      <c r="B409" s="2">
        <v>5</v>
      </c>
      <c r="C409" s="2">
        <v>47052</v>
      </c>
      <c r="D409" s="2">
        <v>21550</v>
      </c>
      <c r="E409" s="4">
        <f>C409/D409*0.81</f>
        <v>1.7685438515081207</v>
      </c>
      <c r="F409" s="1"/>
    </row>
    <row r="410" ht="14.25">
      <c r="B410" s="2">
        <v>6</v>
      </c>
      <c r="C410" s="2">
        <v>47052</v>
      </c>
      <c r="D410" s="2">
        <v>21550</v>
      </c>
      <c r="E410" s="4">
        <f>C410/D410*0.81</f>
        <v>1.7685438515081207</v>
      </c>
      <c r="F410" s="1"/>
    </row>
    <row r="411" ht="14.25">
      <c r="B411" s="2">
        <v>7</v>
      </c>
      <c r="C411" s="2">
        <v>47052</v>
      </c>
      <c r="D411" s="2">
        <v>21550</v>
      </c>
      <c r="E411" s="4">
        <f>C411/D411*0.81</f>
        <v>1.7685438515081207</v>
      </c>
      <c r="F411" s="1"/>
    </row>
    <row r="412" ht="14.25">
      <c r="B412" s="2">
        <v>8</v>
      </c>
      <c r="C412" s="2">
        <v>47052</v>
      </c>
      <c r="D412" s="2">
        <v>21550</v>
      </c>
      <c r="E412" s="4">
        <f>C412/D412*0.81</f>
        <v>1.7685438515081207</v>
      </c>
      <c r="F412" s="1"/>
    </row>
    <row r="413" ht="14.25">
      <c r="B413" s="2">
        <v>9</v>
      </c>
      <c r="C413" s="2">
        <v>47052</v>
      </c>
      <c r="D413" s="2">
        <v>21550</v>
      </c>
      <c r="E413" s="4">
        <f>C413/D413*0.81</f>
        <v>1.7685438515081207</v>
      </c>
      <c r="F413" s="1"/>
    </row>
    <row r="414" ht="14.25">
      <c r="B414" s="2">
        <v>10</v>
      </c>
      <c r="C414" s="2">
        <v>47052</v>
      </c>
      <c r="D414" s="2">
        <v>21550</v>
      </c>
      <c r="E414" s="4">
        <f>C414/D414*0.81</f>
        <v>1.7685438515081207</v>
      </c>
      <c r="F414" s="1"/>
    </row>
    <row r="415" ht="14.25">
      <c r="B415" s="2">
        <v>11</v>
      </c>
      <c r="C415" s="2">
        <v>47052</v>
      </c>
      <c r="D415" s="2">
        <v>21550</v>
      </c>
      <c r="E415" s="4">
        <f>C415/D415*0.81</f>
        <v>1.7685438515081207</v>
      </c>
      <c r="F415" s="1"/>
    </row>
    <row r="416" ht="14.25">
      <c r="B416" s="2">
        <v>12</v>
      </c>
      <c r="C416" s="2">
        <v>47052</v>
      </c>
      <c r="D416" s="2">
        <v>21550</v>
      </c>
      <c r="E416" s="4">
        <f>C416/D416*0.81</f>
        <v>1.7685438515081207</v>
      </c>
      <c r="F416" s="1"/>
    </row>
    <row r="417" ht="14.25">
      <c r="A417" t="s">
        <v>37</v>
      </c>
      <c r="E417" s="1">
        <f>SUM(E405:E416)</f>
        <v>21.222526218097446</v>
      </c>
      <c r="F417" s="1">
        <f>E417/12</f>
        <v>1.7685438515081204</v>
      </c>
    </row>
    <row r="418" ht="14.25">
      <c r="A418">
        <v>2058</v>
      </c>
      <c r="B418" s="2">
        <v>1</v>
      </c>
      <c r="C418" s="2">
        <v>47052</v>
      </c>
      <c r="D418">
        <v>22197</v>
      </c>
      <c r="E418" s="1">
        <f>C418/D418*0.81</f>
        <v>1.7169941884038384</v>
      </c>
      <c r="F418" s="1"/>
    </row>
    <row r="419" ht="14.25">
      <c r="B419" s="2">
        <v>2</v>
      </c>
      <c r="C419" s="2">
        <v>47052</v>
      </c>
      <c r="D419" s="2">
        <v>22197</v>
      </c>
      <c r="E419" s="4">
        <f>C419/D419*0.81</f>
        <v>1.7169941884038384</v>
      </c>
      <c r="F419" s="1"/>
    </row>
    <row r="420" ht="14.25">
      <c r="B420" s="2">
        <v>3</v>
      </c>
      <c r="C420" s="2">
        <v>47052</v>
      </c>
      <c r="D420" s="2">
        <v>22197</v>
      </c>
      <c r="E420" s="4">
        <f>C420/D420*0.81</f>
        <v>1.7169941884038384</v>
      </c>
      <c r="F420" s="1"/>
    </row>
    <row r="421" ht="14.25">
      <c r="B421" s="2">
        <v>4</v>
      </c>
      <c r="C421" s="2">
        <v>47052</v>
      </c>
      <c r="D421" s="2">
        <v>22197</v>
      </c>
      <c r="E421" s="4">
        <f>C421/D421*0.81</f>
        <v>1.7169941884038384</v>
      </c>
      <c r="F421" s="1"/>
    </row>
    <row r="422" ht="14.25">
      <c r="B422" s="2">
        <v>5</v>
      </c>
      <c r="C422" s="2">
        <v>47052</v>
      </c>
      <c r="D422" s="2">
        <v>22197</v>
      </c>
      <c r="E422" s="4">
        <f>C422/D422*0.81</f>
        <v>1.7169941884038384</v>
      </c>
      <c r="F422" s="1"/>
    </row>
    <row r="423" ht="14.25">
      <c r="B423" s="2">
        <v>6</v>
      </c>
      <c r="C423" s="2">
        <v>47052</v>
      </c>
      <c r="D423" s="2">
        <v>22197</v>
      </c>
      <c r="E423" s="4">
        <f>C423/D423*0.81</f>
        <v>1.7169941884038384</v>
      </c>
      <c r="F423" s="1"/>
    </row>
    <row r="424" ht="14.25">
      <c r="B424" s="2">
        <v>7</v>
      </c>
      <c r="C424" s="2">
        <v>47052</v>
      </c>
      <c r="D424" s="2">
        <v>22197</v>
      </c>
      <c r="E424" s="4">
        <f>C424/D424*0.81</f>
        <v>1.7169941884038384</v>
      </c>
      <c r="F424" s="1"/>
    </row>
    <row r="425" ht="14.25">
      <c r="B425" s="2">
        <v>8</v>
      </c>
      <c r="C425" s="2">
        <v>47052</v>
      </c>
      <c r="D425" s="2">
        <v>22197</v>
      </c>
      <c r="E425" s="4">
        <f>C425/D425*0.81</f>
        <v>1.7169941884038384</v>
      </c>
      <c r="F425" s="1"/>
    </row>
    <row r="426" ht="14.25">
      <c r="B426" s="2">
        <v>9</v>
      </c>
      <c r="C426" s="2">
        <v>47052</v>
      </c>
      <c r="D426" s="2">
        <v>22197</v>
      </c>
      <c r="E426" s="4">
        <f>C426/D426*0.81</f>
        <v>1.7169941884038384</v>
      </c>
      <c r="F426" s="1"/>
    </row>
    <row r="427" ht="14.25">
      <c r="B427" s="2">
        <v>10</v>
      </c>
      <c r="C427" s="2">
        <v>47052</v>
      </c>
      <c r="D427" s="2">
        <v>22197</v>
      </c>
      <c r="E427" s="4">
        <f>C427/D427*0.81</f>
        <v>1.7169941884038384</v>
      </c>
      <c r="F427" s="1"/>
    </row>
    <row r="428" ht="14.25">
      <c r="B428" s="2">
        <v>11</v>
      </c>
      <c r="C428" s="2">
        <v>47052</v>
      </c>
      <c r="D428" s="2">
        <v>22197</v>
      </c>
      <c r="E428" s="4">
        <f>C428/D428*0.81</f>
        <v>1.7169941884038384</v>
      </c>
      <c r="F428" s="1"/>
    </row>
    <row r="429" ht="14.25">
      <c r="B429" s="2">
        <v>12</v>
      </c>
      <c r="C429" s="2">
        <v>47052</v>
      </c>
      <c r="D429" s="2">
        <v>22197</v>
      </c>
      <c r="E429" s="4">
        <f>C429/D429*0.81</f>
        <v>1.7169941884038384</v>
      </c>
      <c r="F429" s="1"/>
    </row>
    <row r="430" ht="14.25">
      <c r="A430" t="s">
        <v>38</v>
      </c>
      <c r="E430" s="1">
        <f>SUM(E418:E429)</f>
        <v>20.603930260846059</v>
      </c>
      <c r="F430" s="1">
        <f>E430/12</f>
        <v>1.7169941884038382</v>
      </c>
    </row>
    <row r="431" ht="14.25">
      <c r="A431">
        <v>2059</v>
      </c>
      <c r="B431" s="2">
        <v>1</v>
      </c>
      <c r="C431" s="2">
        <v>47052</v>
      </c>
      <c r="D431">
        <v>22863</v>
      </c>
      <c r="E431" s="1">
        <f>C431/D431*0.81</f>
        <v>1.6669780868652408</v>
      </c>
      <c r="F431" s="1"/>
    </row>
    <row r="432" ht="14.25">
      <c r="B432" s="2">
        <v>2</v>
      </c>
      <c r="C432" s="2">
        <v>47052</v>
      </c>
      <c r="D432" s="2">
        <v>22863</v>
      </c>
      <c r="E432" s="4">
        <f>C432/D432*0.81</f>
        <v>1.6669780868652408</v>
      </c>
      <c r="F432" s="1"/>
    </row>
    <row r="433" ht="14.25">
      <c r="B433" s="2">
        <v>3</v>
      </c>
      <c r="C433" s="2">
        <v>47052</v>
      </c>
      <c r="D433" s="2">
        <v>22863</v>
      </c>
      <c r="E433" s="4">
        <f>C433/D433*0.81</f>
        <v>1.6669780868652408</v>
      </c>
      <c r="F433" s="1"/>
    </row>
    <row r="434" ht="14.25">
      <c r="B434" s="2">
        <v>4</v>
      </c>
      <c r="C434" s="2">
        <v>47052</v>
      </c>
      <c r="D434" s="2">
        <v>22863</v>
      </c>
      <c r="E434" s="4">
        <f>C434/D434*0.81</f>
        <v>1.6669780868652408</v>
      </c>
      <c r="F434" s="1"/>
    </row>
    <row r="435" ht="14.25">
      <c r="B435" s="2">
        <v>5</v>
      </c>
      <c r="C435" s="2">
        <v>47052</v>
      </c>
      <c r="D435" s="2">
        <v>22863</v>
      </c>
      <c r="E435" s="4">
        <f>C435/D435*0.81</f>
        <v>1.6669780868652408</v>
      </c>
      <c r="F435" s="1"/>
    </row>
    <row r="436" ht="14.25">
      <c r="B436" s="2">
        <v>6</v>
      </c>
      <c r="C436" s="2">
        <v>47052</v>
      </c>
      <c r="D436" s="2">
        <v>22863</v>
      </c>
      <c r="E436" s="4">
        <f>C436/D436*0.81</f>
        <v>1.6669780868652408</v>
      </c>
      <c r="F436" s="1"/>
    </row>
    <row r="437" ht="14.25">
      <c r="B437" s="2">
        <v>7</v>
      </c>
      <c r="C437" s="2">
        <v>47052</v>
      </c>
      <c r="D437" s="2">
        <v>22863</v>
      </c>
      <c r="E437" s="4">
        <f>C437/D437*0.81</f>
        <v>1.6669780868652408</v>
      </c>
      <c r="F437" s="1"/>
    </row>
    <row r="438" ht="14.25">
      <c r="B438" s="2">
        <v>8</v>
      </c>
      <c r="C438" s="2">
        <v>47052</v>
      </c>
      <c r="D438" s="2">
        <v>22863</v>
      </c>
      <c r="E438" s="4">
        <f>C438/D438*0.81</f>
        <v>1.6669780868652408</v>
      </c>
      <c r="F438" s="1"/>
    </row>
    <row r="439" ht="14.25">
      <c r="B439" s="2">
        <v>9</v>
      </c>
      <c r="C439" s="2">
        <v>47052</v>
      </c>
      <c r="D439" s="2">
        <v>22863</v>
      </c>
      <c r="E439" s="4">
        <f>C439/D439*0.81</f>
        <v>1.6669780868652408</v>
      </c>
      <c r="F439" s="1"/>
    </row>
    <row r="440" ht="14.25">
      <c r="B440" s="2">
        <v>10</v>
      </c>
      <c r="C440" s="2">
        <v>47052</v>
      </c>
      <c r="D440" s="2">
        <v>22863</v>
      </c>
      <c r="E440" s="4">
        <f>C440/D440*0.81</f>
        <v>1.6669780868652408</v>
      </c>
      <c r="F440" s="1"/>
    </row>
    <row r="441" ht="14.25">
      <c r="B441" s="2">
        <v>11</v>
      </c>
      <c r="C441" s="2">
        <v>47052</v>
      </c>
      <c r="D441" s="2">
        <v>22863</v>
      </c>
      <c r="E441" s="4">
        <f>C441/D441*0.81</f>
        <v>1.6669780868652408</v>
      </c>
      <c r="F441" s="1"/>
    </row>
    <row r="442" ht="14.25">
      <c r="B442" s="2">
        <v>12</v>
      </c>
      <c r="C442" s="2">
        <v>47052</v>
      </c>
      <c r="D442" s="2">
        <v>22863</v>
      </c>
      <c r="E442" s="4">
        <f>C442/D442*0.81</f>
        <v>1.6669780868652408</v>
      </c>
      <c r="F442" s="1"/>
    </row>
    <row r="443" ht="14.25">
      <c r="A443" t="s">
        <v>39</v>
      </c>
      <c r="E443" s="1">
        <f>SUM(E431:E442)</f>
        <v>20.003737042382895</v>
      </c>
      <c r="F443" s="1">
        <f>E443/12</f>
        <v>1.6669780868652413</v>
      </c>
    </row>
    <row r="444" ht="14.25">
      <c r="A444">
        <v>2060</v>
      </c>
      <c r="B444" s="2">
        <v>1</v>
      </c>
      <c r="C444" s="2">
        <v>47052</v>
      </c>
      <c r="D444">
        <v>23549</v>
      </c>
      <c r="E444" s="1">
        <f>C444/D444*0.81</f>
        <v>1.6184177672087987</v>
      </c>
      <c r="F444" s="1"/>
    </row>
    <row r="445" ht="14.25">
      <c r="B445" s="2">
        <v>2</v>
      </c>
      <c r="C445" s="2">
        <v>47052</v>
      </c>
      <c r="D445" s="2">
        <v>23549</v>
      </c>
      <c r="E445" s="4">
        <f>C445/D445*0.81</f>
        <v>1.6184177672087987</v>
      </c>
      <c r="F445" s="1"/>
    </row>
    <row r="446" ht="14.25">
      <c r="B446" s="2">
        <v>3</v>
      </c>
      <c r="C446" s="2">
        <v>47052</v>
      </c>
      <c r="D446" s="2">
        <v>23549</v>
      </c>
      <c r="E446" s="4">
        <f>C446/D446*0.81</f>
        <v>1.6184177672087987</v>
      </c>
      <c r="F446" s="1"/>
    </row>
    <row r="447" ht="14.25">
      <c r="B447" s="2">
        <v>4</v>
      </c>
      <c r="C447" s="2">
        <v>47052</v>
      </c>
      <c r="D447" s="2">
        <v>23549</v>
      </c>
      <c r="E447" s="4">
        <f>C447/D447*0.81</f>
        <v>1.6184177672087987</v>
      </c>
      <c r="F447" s="1"/>
    </row>
    <row r="448" ht="14.25">
      <c r="B448" s="2">
        <v>5</v>
      </c>
      <c r="C448" s="2">
        <v>47052</v>
      </c>
      <c r="D448" s="2">
        <v>23549</v>
      </c>
      <c r="E448" s="4">
        <f>C448/D448*0.81</f>
        <v>1.6184177672087987</v>
      </c>
      <c r="F448" s="1"/>
    </row>
    <row r="449" ht="14.25">
      <c r="B449" s="2">
        <v>6</v>
      </c>
      <c r="C449" s="2">
        <v>47052</v>
      </c>
      <c r="D449" s="2">
        <v>23549</v>
      </c>
      <c r="E449" s="4">
        <f>C449/D449*0.81</f>
        <v>1.6184177672087987</v>
      </c>
      <c r="F449" s="1"/>
    </row>
    <row r="450" ht="14.25">
      <c r="B450" s="2">
        <v>7</v>
      </c>
      <c r="C450" s="2">
        <v>47052</v>
      </c>
      <c r="D450" s="2">
        <v>23549</v>
      </c>
      <c r="E450" s="4">
        <f>C450/D450*0.81</f>
        <v>1.6184177672087987</v>
      </c>
      <c r="F450" s="1"/>
    </row>
    <row r="451" ht="14.25">
      <c r="B451" s="2">
        <v>8</v>
      </c>
      <c r="C451" s="2">
        <v>47052</v>
      </c>
      <c r="D451" s="2">
        <v>23549</v>
      </c>
      <c r="E451" s="4">
        <f>C451/D451*0.81</f>
        <v>1.6184177672087987</v>
      </c>
      <c r="F451" s="1"/>
    </row>
    <row r="452" ht="14.25">
      <c r="B452" s="2">
        <v>9</v>
      </c>
      <c r="C452" s="2">
        <v>47052</v>
      </c>
      <c r="D452" s="2">
        <v>23549</v>
      </c>
      <c r="E452" s="4">
        <f>C452/D452*0.81</f>
        <v>1.6184177672087987</v>
      </c>
      <c r="F452" s="1"/>
    </row>
    <row r="453" ht="14.25">
      <c r="B453" s="2">
        <v>10</v>
      </c>
      <c r="C453" s="2">
        <v>47052</v>
      </c>
      <c r="D453" s="2">
        <v>23549</v>
      </c>
      <c r="E453" s="4">
        <f>C453/D453*0.81</f>
        <v>1.6184177672087987</v>
      </c>
      <c r="F453" s="1"/>
    </row>
    <row r="454" ht="14.25">
      <c r="B454" s="2">
        <v>11</v>
      </c>
      <c r="C454" s="2">
        <v>47052</v>
      </c>
      <c r="D454" s="2">
        <v>23549</v>
      </c>
      <c r="E454" s="4">
        <f>C454/D454*0.81</f>
        <v>1.6184177672087987</v>
      </c>
      <c r="F454" s="1"/>
    </row>
    <row r="455" ht="14.25">
      <c r="B455" s="2">
        <v>12</v>
      </c>
      <c r="C455" s="2">
        <v>47052</v>
      </c>
      <c r="D455" s="2">
        <v>23549</v>
      </c>
      <c r="E455" s="4">
        <f>C455/D455*0.81</f>
        <v>1.6184177672087987</v>
      </c>
      <c r="F455" s="1"/>
    </row>
    <row r="456" ht="14.25">
      <c r="A456" t="s">
        <v>40</v>
      </c>
      <c r="E456" s="1">
        <f>SUM(E444:E455)</f>
        <v>19.421013206505584</v>
      </c>
      <c r="F456" s="1">
        <f>E456/12</f>
        <v>1.6184177672087987</v>
      </c>
    </row>
    <row r="457" ht="14.25">
      <c r="A457">
        <v>2061</v>
      </c>
      <c r="B457" s="2">
        <v>1</v>
      </c>
      <c r="C457" s="2">
        <v>47052</v>
      </c>
      <c r="D457">
        <v>24255</v>
      </c>
      <c r="E457" s="1">
        <f>C457/D457*0.81</f>
        <v>1.5713098330241189</v>
      </c>
      <c r="F457" s="1"/>
    </row>
    <row r="458" ht="14.25">
      <c r="B458" s="2">
        <v>2</v>
      </c>
      <c r="C458" s="2">
        <v>47052</v>
      </c>
      <c r="D458" s="2">
        <v>24255</v>
      </c>
      <c r="E458" s="4">
        <f>C458/D458*0.81</f>
        <v>1.5713098330241189</v>
      </c>
      <c r="F458" s="1"/>
    </row>
    <row r="459" ht="14.25">
      <c r="B459" s="2">
        <v>3</v>
      </c>
      <c r="C459" s="2">
        <v>47052</v>
      </c>
      <c r="D459" s="2">
        <v>24255</v>
      </c>
      <c r="E459" s="4">
        <f>C459/D459*0.81</f>
        <v>1.5713098330241189</v>
      </c>
      <c r="F459" s="1"/>
    </row>
    <row r="460" ht="14.25">
      <c r="B460" s="2">
        <v>4</v>
      </c>
      <c r="C460" s="2">
        <v>47052</v>
      </c>
      <c r="D460" s="2">
        <v>24255</v>
      </c>
      <c r="E460" s="4">
        <f>C460/D460*0.81</f>
        <v>1.5713098330241189</v>
      </c>
      <c r="F460" s="1"/>
    </row>
    <row r="461" ht="14.25">
      <c r="B461" s="2">
        <v>5</v>
      </c>
      <c r="C461" s="2">
        <v>47052</v>
      </c>
      <c r="D461" s="2">
        <v>24255</v>
      </c>
      <c r="E461" s="4">
        <f>C461/D461*0.81</f>
        <v>1.5713098330241189</v>
      </c>
      <c r="F461" s="1"/>
    </row>
    <row r="462" ht="14.25">
      <c r="B462" s="2">
        <v>6</v>
      </c>
      <c r="C462" s="2">
        <v>47052</v>
      </c>
      <c r="D462" s="2">
        <v>24255</v>
      </c>
      <c r="E462" s="4">
        <f>C462/D462*0.81</f>
        <v>1.5713098330241189</v>
      </c>
      <c r="F462" s="1"/>
    </row>
    <row r="463" ht="14.25">
      <c r="B463" s="2">
        <v>7</v>
      </c>
      <c r="C463" s="2">
        <v>47052</v>
      </c>
      <c r="D463" s="2">
        <v>24255</v>
      </c>
      <c r="E463" s="4">
        <f>C463/D463*0.81</f>
        <v>1.5713098330241189</v>
      </c>
      <c r="F463" s="1"/>
    </row>
    <row r="464" ht="14.25">
      <c r="B464" s="2">
        <v>8</v>
      </c>
      <c r="C464" s="2">
        <v>47052</v>
      </c>
      <c r="D464" s="2">
        <v>24255</v>
      </c>
      <c r="E464" s="4">
        <f>C464/D464*0.81</f>
        <v>1.5713098330241189</v>
      </c>
      <c r="F464" s="1"/>
    </row>
    <row r="465" ht="14.25">
      <c r="B465" s="2">
        <v>9</v>
      </c>
      <c r="C465" s="2">
        <v>47052</v>
      </c>
      <c r="D465" s="2">
        <v>24255</v>
      </c>
      <c r="E465" s="4">
        <f>C465/D465*0.81</f>
        <v>1.5713098330241189</v>
      </c>
      <c r="F465" s="1"/>
    </row>
    <row r="466" ht="14.25">
      <c r="B466" s="2">
        <v>10</v>
      </c>
      <c r="C466" s="2">
        <v>47052</v>
      </c>
      <c r="D466" s="2">
        <v>24255</v>
      </c>
      <c r="E466" s="4">
        <f>C466/D466*0.81</f>
        <v>1.5713098330241189</v>
      </c>
      <c r="F466" s="1"/>
    </row>
    <row r="467" ht="14.25">
      <c r="B467" s="2">
        <v>11</v>
      </c>
      <c r="C467" s="2">
        <v>47052</v>
      </c>
      <c r="D467" s="2">
        <v>24255</v>
      </c>
      <c r="E467" s="4">
        <f>C467/D467*0.81</f>
        <v>1.5713098330241189</v>
      </c>
      <c r="F467" s="1"/>
    </row>
    <row r="468" ht="14.25">
      <c r="B468" s="2">
        <v>12</v>
      </c>
      <c r="C468" s="2">
        <v>47052</v>
      </c>
      <c r="D468" s="2">
        <v>24255</v>
      </c>
      <c r="E468" s="4">
        <f>C468/D468*0.81</f>
        <v>1.5713098330241189</v>
      </c>
      <c r="F468" s="1"/>
    </row>
    <row r="469" ht="14.25">
      <c r="A469" t="s">
        <v>41</v>
      </c>
      <c r="E469" s="1">
        <f>SUM(E457:E468)</f>
        <v>18.855717996289425</v>
      </c>
      <c r="F469" s="1">
        <f>E469/12</f>
        <v>1.5713098330241186</v>
      </c>
    </row>
    <row r="470" ht="14.25">
      <c r="A470">
        <v>2062</v>
      </c>
      <c r="B470" s="2">
        <v>1</v>
      </c>
      <c r="C470" s="2">
        <v>47052</v>
      </c>
      <c r="D470">
        <v>24893</v>
      </c>
      <c r="E470" s="1">
        <f>C470/D470*0.81</f>
        <v>1.5310376411039248</v>
      </c>
      <c r="F470" s="1"/>
    </row>
    <row r="471" ht="14.25">
      <c r="B471" s="2">
        <v>2</v>
      </c>
      <c r="C471" s="2">
        <v>47052</v>
      </c>
      <c r="D471" s="2">
        <v>24893</v>
      </c>
      <c r="E471" s="4">
        <f>C471/D471*0.81</f>
        <v>1.5310376411039248</v>
      </c>
      <c r="F471" s="1"/>
    </row>
    <row r="472" ht="14.25">
      <c r="B472" s="2">
        <v>3</v>
      </c>
      <c r="C472" s="2">
        <v>47052</v>
      </c>
      <c r="D472" s="2">
        <v>24893</v>
      </c>
      <c r="E472" s="4">
        <f>C472/D472*0.81</f>
        <v>1.5310376411039248</v>
      </c>
      <c r="F472" s="1"/>
    </row>
    <row r="473" ht="14.25">
      <c r="B473" s="2">
        <v>4</v>
      </c>
      <c r="C473" s="2">
        <v>47052</v>
      </c>
      <c r="D473" s="2">
        <v>24893</v>
      </c>
      <c r="E473" s="4">
        <f>C473/D473*0.81</f>
        <v>1.5310376411039248</v>
      </c>
      <c r="F473" s="1"/>
    </row>
    <row r="474" ht="14.25">
      <c r="B474" s="2">
        <v>5</v>
      </c>
      <c r="C474" s="2">
        <v>47052</v>
      </c>
      <c r="D474" s="2">
        <v>24893</v>
      </c>
      <c r="E474" s="4">
        <f>C474/D474*0.81</f>
        <v>1.5310376411039248</v>
      </c>
      <c r="F474" s="1"/>
    </row>
    <row r="475" ht="14.25">
      <c r="B475" s="2">
        <v>6</v>
      </c>
      <c r="C475" s="2">
        <v>47052</v>
      </c>
      <c r="D475" s="2">
        <v>24893</v>
      </c>
      <c r="E475" s="4">
        <f>C475/D475*0.81</f>
        <v>1.5310376411039248</v>
      </c>
      <c r="F475" s="1"/>
    </row>
    <row r="476" ht="14.25">
      <c r="B476" s="2">
        <v>7</v>
      </c>
      <c r="C476" s="2">
        <v>47052</v>
      </c>
      <c r="D476" s="2">
        <v>24893</v>
      </c>
      <c r="E476" s="4">
        <f>C476/D476*0.81</f>
        <v>1.5310376411039248</v>
      </c>
      <c r="F476" s="1"/>
    </row>
    <row r="477" ht="14.25">
      <c r="B477" s="2">
        <v>8</v>
      </c>
      <c r="C477" s="2">
        <v>47052</v>
      </c>
      <c r="D477" s="2">
        <v>24893</v>
      </c>
      <c r="E477" s="4">
        <f>C477/D477*0.81</f>
        <v>1.5310376411039248</v>
      </c>
      <c r="F477" s="1"/>
    </row>
    <row r="478" ht="14.25">
      <c r="B478" s="2">
        <v>9</v>
      </c>
      <c r="C478" s="2">
        <v>47052</v>
      </c>
      <c r="D478" s="2">
        <v>24893</v>
      </c>
      <c r="E478" s="4">
        <f>C478/D478*0.81</f>
        <v>1.5310376411039248</v>
      </c>
      <c r="F478" s="1"/>
    </row>
    <row r="479" ht="14.25">
      <c r="B479" s="2">
        <v>10</v>
      </c>
      <c r="C479" s="2">
        <v>47052</v>
      </c>
      <c r="D479" s="2">
        <v>24893</v>
      </c>
      <c r="E479" s="4">
        <f>C479/D479*0.81</f>
        <v>1.5310376411039248</v>
      </c>
      <c r="F479" s="1"/>
    </row>
    <row r="480" ht="14.25">
      <c r="B480" s="2">
        <v>11</v>
      </c>
      <c r="C480" s="2">
        <v>47052</v>
      </c>
      <c r="D480" s="2">
        <v>24893</v>
      </c>
      <c r="E480" s="4">
        <f>C480/D480*0.81</f>
        <v>1.5310376411039248</v>
      </c>
      <c r="F480" s="1"/>
    </row>
    <row r="481" ht="14.25">
      <c r="B481" s="2">
        <v>12</v>
      </c>
      <c r="C481" s="2">
        <v>47052</v>
      </c>
      <c r="D481" s="2">
        <v>24893</v>
      </c>
      <c r="E481" s="4">
        <f>C481/D481*0.81</f>
        <v>1.5310376411039248</v>
      </c>
      <c r="F481" s="1"/>
    </row>
    <row r="482" ht="14.25">
      <c r="A482" t="s">
        <v>42</v>
      </c>
      <c r="E482" s="1">
        <f>SUM(E470:E481)</f>
        <v>18.372451693247097</v>
      </c>
      <c r="F482" s="1">
        <f>E482/12</f>
        <v>1.5310376411039248</v>
      </c>
    </row>
    <row r="483" ht="14.25">
      <c r="A483">
        <v>2063</v>
      </c>
      <c r="B483" s="2">
        <v>1</v>
      </c>
      <c r="C483" s="2">
        <v>47052</v>
      </c>
      <c r="D483">
        <v>25732</v>
      </c>
      <c r="E483" s="1">
        <f>C483/D483*0.81</f>
        <v>1.4811176744909063</v>
      </c>
      <c r="F483" s="1"/>
    </row>
    <row r="484" ht="14.25">
      <c r="B484" s="2">
        <v>2</v>
      </c>
      <c r="C484" s="2">
        <v>47052</v>
      </c>
      <c r="D484" s="2">
        <v>25732</v>
      </c>
      <c r="E484" s="4">
        <f>C484/D484*0.81</f>
        <v>1.4811176744909063</v>
      </c>
      <c r="F484" s="1"/>
    </row>
    <row r="485" ht="14.25">
      <c r="B485" s="2">
        <v>3</v>
      </c>
      <c r="C485" s="2">
        <v>47052</v>
      </c>
      <c r="D485" s="2">
        <v>25732</v>
      </c>
      <c r="E485" s="4">
        <f>C485/D485*0.81</f>
        <v>1.4811176744909063</v>
      </c>
      <c r="F485" s="1"/>
    </row>
    <row r="486" ht="14.25">
      <c r="B486" s="2">
        <v>4</v>
      </c>
      <c r="C486" s="2">
        <v>47052</v>
      </c>
      <c r="D486" s="2">
        <v>25732</v>
      </c>
      <c r="E486" s="4">
        <f>C486/D486*0.81</f>
        <v>1.4811176744909063</v>
      </c>
      <c r="F486" s="1"/>
    </row>
    <row r="487" ht="14.25">
      <c r="B487" s="2">
        <v>5</v>
      </c>
      <c r="C487" s="2">
        <v>47052</v>
      </c>
      <c r="D487" s="2">
        <v>25732</v>
      </c>
      <c r="E487" s="4">
        <f>C487/D487*0.81</f>
        <v>1.4811176744909063</v>
      </c>
      <c r="F487" s="1"/>
    </row>
    <row r="488" ht="14.25">
      <c r="B488" s="2">
        <v>6</v>
      </c>
      <c r="C488" s="2">
        <v>47052</v>
      </c>
      <c r="D488" s="2">
        <v>25732</v>
      </c>
      <c r="E488" s="4">
        <f>C488/D488*0.81</f>
        <v>1.4811176744909063</v>
      </c>
      <c r="F488" s="1"/>
    </row>
    <row r="489" ht="14.25">
      <c r="B489" s="2">
        <v>7</v>
      </c>
      <c r="C489" s="2">
        <v>47052</v>
      </c>
      <c r="D489" s="2">
        <v>25732</v>
      </c>
      <c r="E489" s="4">
        <f>C489/D489*0.81</f>
        <v>1.4811176744909063</v>
      </c>
      <c r="F489" s="1"/>
    </row>
    <row r="490" ht="14.25">
      <c r="B490" s="2">
        <v>8</v>
      </c>
      <c r="C490" s="2">
        <v>47052</v>
      </c>
      <c r="D490" s="2">
        <v>25732</v>
      </c>
      <c r="E490" s="4">
        <f>C490/D490*0.81</f>
        <v>1.4811176744909063</v>
      </c>
      <c r="F490" s="1"/>
    </row>
    <row r="491" ht="14.25">
      <c r="B491" s="2">
        <v>9</v>
      </c>
      <c r="C491" s="2">
        <v>47052</v>
      </c>
      <c r="D491" s="2">
        <v>25732</v>
      </c>
      <c r="E491" s="4">
        <f>C491/D491*0.81</f>
        <v>1.4811176744909063</v>
      </c>
      <c r="F491" s="1"/>
    </row>
    <row r="492" ht="14.25">
      <c r="B492" s="2">
        <v>10</v>
      </c>
      <c r="C492" s="2">
        <v>47052</v>
      </c>
      <c r="D492" s="2">
        <v>25732</v>
      </c>
      <c r="E492" s="4">
        <f>C492/D492*0.81</f>
        <v>1.4811176744909063</v>
      </c>
      <c r="F492" s="1"/>
    </row>
    <row r="493" ht="14.25">
      <c r="B493" s="2">
        <v>11</v>
      </c>
      <c r="C493" s="2">
        <v>47052</v>
      </c>
      <c r="D493" s="2">
        <v>25732</v>
      </c>
      <c r="E493" s="4">
        <f>C493/D493*0.81</f>
        <v>1.4811176744909063</v>
      </c>
      <c r="F493" s="1"/>
    </row>
    <row r="494" ht="14.25">
      <c r="B494" s="2">
        <v>12</v>
      </c>
      <c r="C494" s="2">
        <v>47052</v>
      </c>
      <c r="D494" s="2">
        <v>25732</v>
      </c>
      <c r="E494" s="4">
        <f>C494/D494*0.81</f>
        <v>1.4811176744909063</v>
      </c>
      <c r="F494" s="1"/>
    </row>
    <row r="495" ht="14.25">
      <c r="A495" t="s">
        <v>43</v>
      </c>
      <c r="E495" s="1">
        <f>SUM(E483:E494)</f>
        <v>17.77341209389088</v>
      </c>
      <c r="F495" s="1">
        <f>E495/12</f>
        <v>1.4811176744909067</v>
      </c>
    </row>
    <row r="496" ht="14.25">
      <c r="A496">
        <v>2064</v>
      </c>
      <c r="B496" s="2">
        <v>1</v>
      </c>
      <c r="C496" s="2">
        <v>47052</v>
      </c>
      <c r="D496">
        <v>26504</v>
      </c>
      <c r="E496" s="1">
        <f>C496/D496*0.81</f>
        <v>1.4379761545427108</v>
      </c>
      <c r="F496" s="1"/>
    </row>
    <row r="497" ht="14.25">
      <c r="B497" s="2">
        <v>2</v>
      </c>
      <c r="C497" s="2">
        <v>47052</v>
      </c>
      <c r="D497" s="2">
        <v>26504</v>
      </c>
      <c r="E497" s="4">
        <f>C497/D497*0.81</f>
        <v>1.4379761545427108</v>
      </c>
      <c r="F497" s="1"/>
    </row>
    <row r="498" ht="14.25">
      <c r="B498" s="2">
        <v>3</v>
      </c>
      <c r="C498" s="2">
        <v>47052</v>
      </c>
      <c r="D498" s="2">
        <v>26504</v>
      </c>
      <c r="E498" s="4">
        <f>C498/D498*0.81</f>
        <v>1.4379761545427108</v>
      </c>
      <c r="F498" s="1"/>
    </row>
    <row r="499" ht="14.25">
      <c r="B499" s="2">
        <v>4</v>
      </c>
      <c r="C499" s="2">
        <v>47052</v>
      </c>
      <c r="D499" s="2">
        <v>26504</v>
      </c>
      <c r="E499" s="4">
        <f>C499/D499*0.81</f>
        <v>1.4379761545427108</v>
      </c>
      <c r="F499" s="1"/>
    </row>
    <row r="500" ht="14.25">
      <c r="B500" s="2">
        <v>5</v>
      </c>
      <c r="C500" s="2">
        <v>47052</v>
      </c>
      <c r="D500" s="2">
        <v>26504</v>
      </c>
      <c r="E500" s="4">
        <f>C500/D500*0.81</f>
        <v>1.4379761545427108</v>
      </c>
      <c r="F500" s="1"/>
    </row>
    <row r="501" ht="14.25">
      <c r="B501" s="2">
        <v>6</v>
      </c>
      <c r="C501" s="2">
        <v>47052</v>
      </c>
      <c r="D501" s="2">
        <v>26504</v>
      </c>
      <c r="E501" s="4">
        <f>C501/D501*0.81</f>
        <v>1.4379761545427108</v>
      </c>
      <c r="F501" s="1"/>
    </row>
    <row r="502" ht="14.25">
      <c r="B502" s="2">
        <v>7</v>
      </c>
      <c r="C502" s="2">
        <v>47052</v>
      </c>
      <c r="D502" s="2">
        <v>26504</v>
      </c>
      <c r="E502" s="4">
        <f>C502/D502*0.81</f>
        <v>1.4379761545427108</v>
      </c>
      <c r="F502" s="1"/>
    </row>
    <row r="503" ht="14.25">
      <c r="B503" s="2">
        <v>8</v>
      </c>
      <c r="C503" s="2">
        <v>47052</v>
      </c>
      <c r="D503" s="2">
        <v>26504</v>
      </c>
      <c r="E503" s="4">
        <f>C503/D503*0.81</f>
        <v>1.4379761545427108</v>
      </c>
      <c r="F503" s="1"/>
    </row>
    <row r="504" ht="14.25">
      <c r="B504" s="2">
        <v>9</v>
      </c>
      <c r="C504" s="2">
        <v>47052</v>
      </c>
      <c r="D504" s="2">
        <v>26504</v>
      </c>
      <c r="E504" s="4">
        <f>C504/D504*0.81</f>
        <v>1.4379761545427108</v>
      </c>
      <c r="F504" s="1"/>
    </row>
    <row r="505" ht="14.25">
      <c r="B505" s="2">
        <v>10</v>
      </c>
      <c r="C505" s="2">
        <v>47052</v>
      </c>
      <c r="D505" s="2">
        <v>26504</v>
      </c>
      <c r="E505" s="4">
        <f>C505/D505*0.81</f>
        <v>1.4379761545427108</v>
      </c>
      <c r="F505" s="1"/>
    </row>
    <row r="506" ht="14.25">
      <c r="B506" s="2">
        <v>11</v>
      </c>
      <c r="C506" s="2">
        <v>47052</v>
      </c>
      <c r="D506" s="2">
        <v>26504</v>
      </c>
      <c r="E506" s="4">
        <f>C506/D506*0.81</f>
        <v>1.4379761545427108</v>
      </c>
      <c r="F506" s="1"/>
    </row>
    <row r="507" ht="14.25">
      <c r="B507" s="2">
        <v>12</v>
      </c>
      <c r="C507" s="2">
        <v>47052</v>
      </c>
      <c r="D507" s="2">
        <v>26504</v>
      </c>
      <c r="E507" s="4">
        <f>C507/D507*0.81</f>
        <v>1.4379761545427108</v>
      </c>
      <c r="F507" s="1"/>
    </row>
    <row r="508" ht="14.25">
      <c r="A508" t="s">
        <v>44</v>
      </c>
      <c r="E508" s="1">
        <f>SUM(E496:E507)</f>
        <v>17.255713854512525</v>
      </c>
      <c r="F508" s="1">
        <f>E508/12</f>
        <v>1.4379761545427103</v>
      </c>
    </row>
    <row r="509" ht="14.25">
      <c r="A509">
        <v>2065</v>
      </c>
      <c r="B509" s="2">
        <v>1</v>
      </c>
      <c r="C509" s="2">
        <v>47052</v>
      </c>
      <c r="D509">
        <v>27299</v>
      </c>
      <c r="E509" s="1">
        <f>C509/D509*0.81</f>
        <v>1.3960994908238398</v>
      </c>
      <c r="F509" s="1"/>
    </row>
    <row r="510" ht="14.25">
      <c r="B510" s="2">
        <v>2</v>
      </c>
      <c r="C510" s="2">
        <v>47052</v>
      </c>
      <c r="D510" s="2">
        <v>27299</v>
      </c>
      <c r="E510" s="4">
        <f>C510/D510*0.81</f>
        <v>1.3960994908238398</v>
      </c>
      <c r="F510" s="1"/>
    </row>
    <row r="511" ht="14.25">
      <c r="B511" s="2">
        <v>3</v>
      </c>
      <c r="C511" s="2">
        <v>47052</v>
      </c>
      <c r="D511" s="2">
        <v>27299</v>
      </c>
      <c r="E511" s="4">
        <f>C511/D511*0.81</f>
        <v>1.3960994908238398</v>
      </c>
      <c r="F511" s="1"/>
    </row>
    <row r="512" ht="14.25">
      <c r="B512" s="2">
        <v>4</v>
      </c>
      <c r="C512" s="2">
        <v>47052</v>
      </c>
      <c r="D512" s="2">
        <v>27299</v>
      </c>
      <c r="E512" s="4">
        <f>C512/D512*0.81</f>
        <v>1.3960994908238398</v>
      </c>
      <c r="F512" s="1"/>
    </row>
    <row r="513" ht="14.25">
      <c r="B513" s="2">
        <v>5</v>
      </c>
      <c r="C513" s="2">
        <v>47052</v>
      </c>
      <c r="D513" s="2">
        <v>27299</v>
      </c>
      <c r="E513" s="4">
        <f>C513/D513*0.81</f>
        <v>1.3960994908238398</v>
      </c>
      <c r="F513" s="1"/>
    </row>
    <row r="514" ht="14.25">
      <c r="B514" s="2">
        <v>6</v>
      </c>
      <c r="C514" s="2">
        <v>47052</v>
      </c>
      <c r="D514" s="2">
        <v>27299</v>
      </c>
      <c r="E514" s="4">
        <f>C514/D514*0.81</f>
        <v>1.3960994908238398</v>
      </c>
      <c r="F514" s="1"/>
    </row>
    <row r="515" ht="14.25">
      <c r="B515" s="2">
        <v>7</v>
      </c>
      <c r="C515" s="2">
        <v>47052</v>
      </c>
      <c r="D515" s="2">
        <v>27299</v>
      </c>
      <c r="E515" s="4">
        <f>C515/D515*0.81</f>
        <v>1.3960994908238398</v>
      </c>
      <c r="F515" s="1"/>
    </row>
    <row r="516" ht="14.25">
      <c r="B516" s="2">
        <v>8</v>
      </c>
      <c r="C516" s="2">
        <v>47052</v>
      </c>
      <c r="D516" s="2">
        <v>27299</v>
      </c>
      <c r="E516" s="4">
        <f>C516/D516*0.81</f>
        <v>1.3960994908238398</v>
      </c>
      <c r="F516" s="1"/>
    </row>
    <row r="517" ht="14.25">
      <c r="B517" s="2">
        <v>9</v>
      </c>
      <c r="C517" s="2">
        <v>47052</v>
      </c>
      <c r="D517" s="2">
        <v>27299</v>
      </c>
      <c r="E517" s="4">
        <f>C517/D517*0.81</f>
        <v>1.3960994908238398</v>
      </c>
      <c r="F517" s="1"/>
    </row>
    <row r="518" ht="14.25">
      <c r="B518" s="2">
        <v>10</v>
      </c>
      <c r="C518" s="2">
        <v>47052</v>
      </c>
      <c r="D518" s="2">
        <v>27299</v>
      </c>
      <c r="E518" s="4">
        <f>C518/D518*0.81</f>
        <v>1.3960994908238398</v>
      </c>
      <c r="F518" s="1"/>
    </row>
    <row r="519" ht="14.25">
      <c r="B519" s="2">
        <v>11</v>
      </c>
      <c r="C519" s="2">
        <v>47052</v>
      </c>
      <c r="D519" s="2">
        <v>27299</v>
      </c>
      <c r="E519" s="4">
        <f>C519/D519*0.81</f>
        <v>1.3960994908238398</v>
      </c>
      <c r="F519" s="1"/>
    </row>
    <row r="520" ht="14.25">
      <c r="B520" s="2">
        <v>12</v>
      </c>
      <c r="C520" s="2">
        <v>47052</v>
      </c>
      <c r="D520" s="2">
        <v>27299</v>
      </c>
      <c r="E520" s="4">
        <f>C520/D520*0.81</f>
        <v>1.3960994908238398</v>
      </c>
      <c r="F520" s="1"/>
    </row>
    <row r="521" ht="14.25">
      <c r="A521" t="s">
        <v>45</v>
      </c>
      <c r="E521" s="1">
        <f>SUM(E509:E520)</f>
        <v>16.753193889886077</v>
      </c>
      <c r="F521" s="1">
        <f>E521/12</f>
        <v>1.3960994908238398</v>
      </c>
    </row>
    <row r="522" ht="14.25">
      <c r="A522">
        <v>2066</v>
      </c>
      <c r="B522" s="2">
        <v>1</v>
      </c>
      <c r="C522" s="2">
        <v>47052</v>
      </c>
      <c r="D522">
        <v>28118</v>
      </c>
      <c r="E522" s="1">
        <f>C522/D522*0.81</f>
        <v>1.3554349526993388</v>
      </c>
      <c r="F522" s="1"/>
    </row>
    <row r="523" ht="14.25">
      <c r="B523" s="2">
        <v>2</v>
      </c>
      <c r="C523" s="2">
        <v>47052</v>
      </c>
      <c r="D523" s="2">
        <v>28118</v>
      </c>
      <c r="E523" s="4">
        <f>C523/D523*0.81</f>
        <v>1.3554349526993388</v>
      </c>
      <c r="F523" s="1"/>
    </row>
    <row r="524" ht="14.25">
      <c r="B524" s="2">
        <v>3</v>
      </c>
      <c r="C524" s="2">
        <v>47052</v>
      </c>
      <c r="D524" s="2">
        <v>28118</v>
      </c>
      <c r="E524" s="4">
        <f>C524/D524*0.81</f>
        <v>1.3554349526993388</v>
      </c>
      <c r="F524" s="1"/>
    </row>
    <row r="525" ht="14.25">
      <c r="B525" s="2">
        <v>4</v>
      </c>
      <c r="C525" s="2">
        <v>47052</v>
      </c>
      <c r="D525" s="2">
        <v>28118</v>
      </c>
      <c r="E525" s="4">
        <f>C525/D525*0.81</f>
        <v>1.3554349526993388</v>
      </c>
      <c r="F525" s="1"/>
    </row>
    <row r="526" ht="14.25">
      <c r="B526" s="2">
        <v>5</v>
      </c>
      <c r="C526" s="2">
        <v>47052</v>
      </c>
      <c r="D526" s="2">
        <v>28118</v>
      </c>
      <c r="E526" s="4">
        <f>C526/D526*0.81</f>
        <v>1.3554349526993388</v>
      </c>
      <c r="F526" s="1"/>
    </row>
    <row r="527" ht="14.25">
      <c r="B527" s="2">
        <v>6</v>
      </c>
      <c r="C527" s="2">
        <v>47052</v>
      </c>
      <c r="D527" s="2">
        <v>28118</v>
      </c>
      <c r="E527" s="4">
        <f>C527/D527*0.81</f>
        <v>1.3554349526993388</v>
      </c>
      <c r="F527" s="1"/>
    </row>
    <row r="528" ht="14.25">
      <c r="B528" s="2">
        <v>7</v>
      </c>
      <c r="C528" s="2">
        <v>47052</v>
      </c>
      <c r="D528" s="2">
        <v>28118</v>
      </c>
      <c r="E528" s="4">
        <f>C528/D528*0.81</f>
        <v>1.3554349526993388</v>
      </c>
      <c r="F528" s="1"/>
    </row>
    <row r="529" ht="14.25">
      <c r="B529" s="2">
        <v>8</v>
      </c>
      <c r="C529" s="2">
        <v>47052</v>
      </c>
      <c r="D529" s="2">
        <v>28118</v>
      </c>
      <c r="E529" s="4">
        <f>C529/D529*0.81</f>
        <v>1.3554349526993388</v>
      </c>
      <c r="F529" s="1"/>
    </row>
    <row r="530" ht="14.25">
      <c r="B530" s="2">
        <v>9</v>
      </c>
      <c r="C530" s="2">
        <v>47052</v>
      </c>
      <c r="D530" s="2">
        <v>28118</v>
      </c>
      <c r="E530" s="4">
        <f>C530/D530*0.81</f>
        <v>1.3554349526993388</v>
      </c>
      <c r="F530" s="1"/>
    </row>
    <row r="531" ht="14.25">
      <c r="B531" s="2">
        <v>10</v>
      </c>
      <c r="C531" s="2">
        <v>47052</v>
      </c>
      <c r="D531" s="2">
        <v>28118</v>
      </c>
      <c r="E531" s="4">
        <f>C531/D531*0.81</f>
        <v>1.3554349526993388</v>
      </c>
      <c r="F531" s="1"/>
    </row>
    <row r="532" ht="14.25">
      <c r="B532" s="2">
        <v>11</v>
      </c>
      <c r="C532" s="2">
        <v>47052</v>
      </c>
      <c r="D532" s="2">
        <v>28118</v>
      </c>
      <c r="E532" s="4">
        <f>C532/D532*0.81</f>
        <v>1.3554349526993388</v>
      </c>
      <c r="F532" s="1"/>
    </row>
    <row r="533" ht="14.25">
      <c r="B533" s="2">
        <v>12</v>
      </c>
      <c r="C533" s="2">
        <v>47052</v>
      </c>
      <c r="D533" s="2">
        <v>28118</v>
      </c>
      <c r="E533" s="4">
        <f>C533/D533*0.81</f>
        <v>1.3554349526993388</v>
      </c>
      <c r="F533" s="1"/>
    </row>
    <row r="534" ht="14.25">
      <c r="A534" t="s">
        <v>46</v>
      </c>
      <c r="E534" s="1">
        <f>SUM(E522:E533)</f>
        <v>16.265219432392065</v>
      </c>
      <c r="F534" s="1">
        <f>E534/12</f>
        <v>1.3554349526993388</v>
      </c>
    </row>
    <row r="535" ht="14.25">
      <c r="A535">
        <v>2067</v>
      </c>
      <c r="B535" s="2">
        <v>1</v>
      </c>
      <c r="C535" s="2">
        <v>47052</v>
      </c>
      <c r="D535">
        <v>28962</v>
      </c>
      <c r="E535" s="1">
        <f>C535/D535*0.81</f>
        <v>1.3159353635798634</v>
      </c>
      <c r="F535" s="1"/>
    </row>
    <row r="536" ht="14.25">
      <c r="B536" s="2">
        <v>2</v>
      </c>
      <c r="C536" s="2">
        <v>47052</v>
      </c>
      <c r="D536" s="2">
        <v>28962</v>
      </c>
      <c r="E536" s="4">
        <f>C536/D536*0.81</f>
        <v>1.3159353635798634</v>
      </c>
      <c r="F536" s="1"/>
    </row>
    <row r="537" ht="14.25">
      <c r="B537" s="2">
        <v>3</v>
      </c>
      <c r="C537" s="2">
        <v>47052</v>
      </c>
      <c r="D537" s="2">
        <v>28962</v>
      </c>
      <c r="E537" s="4">
        <f>C537/D537*0.81</f>
        <v>1.3159353635798634</v>
      </c>
      <c r="F537" s="1"/>
    </row>
    <row r="538" ht="14.25">
      <c r="B538" s="2">
        <v>4</v>
      </c>
      <c r="C538" s="2">
        <v>47052</v>
      </c>
      <c r="D538" s="2">
        <v>28962</v>
      </c>
      <c r="E538" s="4">
        <f>C538/D538*0.81</f>
        <v>1.3159353635798634</v>
      </c>
      <c r="F538" s="1"/>
    </row>
    <row r="539" ht="14.25">
      <c r="B539" s="2">
        <v>5</v>
      </c>
      <c r="C539" s="2">
        <v>47052</v>
      </c>
      <c r="D539" s="2">
        <v>28962</v>
      </c>
      <c r="E539" s="4">
        <f>C539/D539*0.81</f>
        <v>1.3159353635798634</v>
      </c>
      <c r="F539" s="1"/>
    </row>
    <row r="540" ht="14.25">
      <c r="B540" s="2">
        <v>6</v>
      </c>
      <c r="C540" s="2">
        <v>47052</v>
      </c>
      <c r="D540" s="2">
        <v>28962</v>
      </c>
      <c r="E540" s="4">
        <f>C540/D540*0.81</f>
        <v>1.3159353635798634</v>
      </c>
      <c r="F540" s="1"/>
    </row>
    <row r="541" ht="14.25">
      <c r="B541" s="2">
        <v>7</v>
      </c>
      <c r="C541" s="2">
        <v>47052</v>
      </c>
      <c r="D541" s="2">
        <v>28962</v>
      </c>
      <c r="E541" s="4">
        <f>C541/D541*0.81</f>
        <v>1.3159353635798634</v>
      </c>
      <c r="F541" s="1"/>
    </row>
    <row r="542" ht="14.25">
      <c r="B542" s="2">
        <v>8</v>
      </c>
      <c r="C542" s="2">
        <v>47052</v>
      </c>
      <c r="D542" s="2">
        <v>28962</v>
      </c>
      <c r="E542" s="4">
        <f>C542/D542*0.81</f>
        <v>1.3159353635798634</v>
      </c>
      <c r="F542" s="1"/>
    </row>
    <row r="543" ht="14.25">
      <c r="B543" s="2">
        <v>9</v>
      </c>
      <c r="C543" s="2">
        <v>47052</v>
      </c>
      <c r="D543" s="2">
        <v>28962</v>
      </c>
      <c r="E543" s="4">
        <f>C543/D543*0.81</f>
        <v>1.3159353635798634</v>
      </c>
      <c r="F543" s="1"/>
    </row>
    <row r="544" ht="14.25">
      <c r="B544" s="2">
        <v>10</v>
      </c>
      <c r="C544" s="2">
        <v>47052</v>
      </c>
      <c r="D544" s="2">
        <v>28962</v>
      </c>
      <c r="E544" s="4">
        <f>C544/D544*0.81</f>
        <v>1.3159353635798634</v>
      </c>
      <c r="F544" s="1"/>
    </row>
    <row r="545" ht="14.25">
      <c r="B545" s="2">
        <v>11</v>
      </c>
      <c r="C545" s="2">
        <v>47052</v>
      </c>
      <c r="D545" s="2">
        <v>28962</v>
      </c>
      <c r="E545" s="4">
        <f>C545/D545*0.81</f>
        <v>1.3159353635798634</v>
      </c>
      <c r="F545" s="1"/>
    </row>
    <row r="546" ht="14.25">
      <c r="B546" s="2">
        <v>12</v>
      </c>
      <c r="C546" s="2">
        <v>47052</v>
      </c>
      <c r="D546" s="2">
        <v>28962</v>
      </c>
      <c r="E546" s="4">
        <f>C546/D546*0.81</f>
        <v>1.3159353635798634</v>
      </c>
      <c r="F546" s="1"/>
    </row>
    <row r="547" ht="14.25">
      <c r="A547" t="s">
        <v>47</v>
      </c>
      <c r="E547" s="1">
        <f>SUM(E535:E546)</f>
        <v>15.791224362958358</v>
      </c>
      <c r="F547" s="1">
        <f>E547/12</f>
        <v>1.3159353635798632</v>
      </c>
    </row>
    <row r="549" ht="14.25">
      <c r="A549" t="s">
        <v>48</v>
      </c>
      <c r="F549" s="1">
        <f>SUM(F2:F548)</f>
        <v>76.194229687952671</v>
      </c>
    </row>
    <row r="550" ht="14.25">
      <c r="A550" t="s">
        <v>49</v>
      </c>
      <c r="F550">
        <v>1</v>
      </c>
    </row>
    <row r="551" ht="14.25">
      <c r="A551" t="s">
        <v>50</v>
      </c>
      <c r="F551">
        <v>13.25</v>
      </c>
    </row>
    <row r="552" ht="14.25">
      <c r="A552" t="s">
        <v>51</v>
      </c>
      <c r="F552" s="1">
        <f>SUM(F549:F551)</f>
        <v>90.444229687952671</v>
      </c>
    </row>
    <row r="554" ht="14.25">
      <c r="A554" t="s">
        <v>52</v>
      </c>
      <c r="F554">
        <v>300</v>
      </c>
    </row>
    <row r="556" ht="14.25">
      <c r="A556" t="s">
        <v>53</v>
      </c>
      <c r="F556" s="5">
        <f>F552*F554</f>
        <v>27133.268906385802</v>
      </c>
      <c r="G556" t="s">
        <v>54</v>
      </c>
    </row>
    <row r="557" ht="14.25">
      <c r="A557" t="s">
        <v>55</v>
      </c>
      <c r="F557">
        <v>3000</v>
      </c>
    </row>
    <row r="558" ht="14.25">
      <c r="A558" t="s">
        <v>56</v>
      </c>
      <c r="F558">
        <v>24133</v>
      </c>
    </row>
    <row r="559" ht="14.25">
      <c r="A559" t="s">
        <v>57</v>
      </c>
      <c r="F559" s="5">
        <f>F558*0.1</f>
        <v>2413.3000000000002</v>
      </c>
    </row>
    <row r="560" ht="14.25">
      <c r="A560" t="s">
        <v>58</v>
      </c>
      <c r="F560" s="5">
        <f>(F558-F559)*0.1</f>
        <v>2171.9700000000003</v>
      </c>
    </row>
    <row r="561" ht="14.25">
      <c r="A561" t="s">
        <v>59</v>
      </c>
      <c r="F561" s="5">
        <f>F558-F559-F560+3000</f>
        <v>22547.73</v>
      </c>
      <c r="G561" t="s">
        <v>60</v>
      </c>
    </row>
  </sheetData>
  <printOptions headings="0" gridLines="0"/>
  <pageMargins left="0.70078740157480324" right="0.70078740157480324" top="0.75196850393700787" bottom="0.75196850393700787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ONLYOFFICE/9.2.0.100</Application>
  <DocSecurity>0</DocSecurity>
  <ScaleCrop>0</ScaleCrop>
  <HeadingPairs>
    <vt:vector size="0" baseType="variant"/>
  </HeadingPairs>
  <TitlesOfParts>
    <vt:vector size="0" baseType="lpstr"/>
  </TitlesOfParts>
  <Company/>
  <LinksUpToDate>0</LinksUpToDate>
  <SharedDoc>0</SharedDoc>
  <HyperlinksChanged>0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revision>3</cp:revision>
  <dcterms:modified xsi:type="dcterms:W3CDTF">2026-01-19T17:17:27Z</dcterms:modified>
</cp:coreProperties>
</file>